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7.ปีงปม 2567\IDP 2567\2-2567\เผยแพร่บนเว็บไซต์\"/>
    </mc:Choice>
  </mc:AlternateContent>
  <xr:revisionPtr revIDLastSave="0" documentId="13_ncr:1_{8044E3C9-9F54-438C-83E8-C4C157E016CF}" xr6:coauthVersionLast="47" xr6:coauthVersionMax="47" xr10:uidLastSave="{00000000-0000-0000-0000-000000000000}"/>
  <bookViews>
    <workbookView xWindow="-120" yWindow="-120" windowWidth="24240" windowHeight="13140" tabRatio="598" xr2:uid="{762C6EA4-84DD-4426-B150-5A6A90751334}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ตรวจสอบชื่อผู้ที่ยังไม่มีแผน!$A$4:$D$18</definedName>
    <definedName name="_xlnm._FilterDatabase" localSheetId="0" hidden="1">'วางแผนพัฒนาHRD(IDP)'!$A$7:$M$78</definedName>
    <definedName name="_xlnm.Print_Area" localSheetId="0">'วางแผนพัฒนาHRD(IDP)'!$A$1:$K$94</definedName>
    <definedName name="_xlnm.Print_Titles" localSheetId="0">'วางแผนพัฒนาHRD(IDP)'!$7:$7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5" i="3"/>
  <c r="H5" i="1" a="1"/>
  <c r="H5" i="1" s="1"/>
  <c r="D5" i="1" a="1"/>
  <c r="D5" i="1" s="1"/>
  <c r="I5" i="1" l="1"/>
  <c r="E5" i="1" l="1"/>
</calcChain>
</file>

<file path=xl/sharedStrings.xml><?xml version="1.0" encoding="utf-8"?>
<sst xmlns="http://schemas.openxmlformats.org/spreadsheetml/2006/main" count="917" uniqueCount="133">
  <si>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</si>
  <si>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</si>
  <si>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</si>
  <si>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</si>
  <si>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</si>
  <si>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</si>
  <si>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</si>
  <si>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</si>
  <si>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</si>
  <si>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</si>
  <si>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</si>
  <si>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</si>
  <si>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</si>
  <si>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</si>
  <si>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</si>
  <si>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t>สถานะการมีแผนการพัฒนา
ตั้งแต่ต้นปีงบประมาณ - ปัจจุบัน</t>
  </si>
  <si>
    <t>นางสาวอนงนาฏ พุ่มสุคันธรส</t>
  </si>
  <si>
    <t>นักวิทยาศาสตร์การแพทย์ชำนาญการพิเศษ</t>
  </si>
  <si>
    <t>บริหารจัดการห้องปฏิบัติการ</t>
  </si>
  <si>
    <t>ข้าราชการ</t>
  </si>
  <si>
    <t>นายฐิตวัฒน์ จันทวร</t>
  </si>
  <si>
    <t>ความรู้/ทักษะเฉพาะทางในสายงาน</t>
  </si>
  <si>
    <t>e-Learning</t>
  </si>
  <si>
    <t>นางสาวฐิตาภรณ์ สุขศิริ</t>
  </si>
  <si>
    <t>นักวิทยาศาสตร์การแพทย์</t>
  </si>
  <si>
    <t>พนักงานราชการ</t>
  </si>
  <si>
    <t>การใช้เทคโนโลยี</t>
  </si>
  <si>
    <t>นางสาวธมลวรรณ สุตานันต์</t>
  </si>
  <si>
    <t>พนักงานห้องปฏิบัติการ</t>
  </si>
  <si>
    <t>นางรัตนีย์ ทองทา</t>
  </si>
  <si>
    <t xml:space="preserve">นักวิทยาศาสตร์การแพทย์ชำนาญการ </t>
  </si>
  <si>
    <t>บริหารจัดการชีววัตถุสำหรับสัตว์</t>
  </si>
  <si>
    <t>นางสาวรัตนาภรณ์ บุญเรือง</t>
  </si>
  <si>
    <t>นักจัดการงานทั่วไป</t>
  </si>
  <si>
    <t>นางสาวจรรยา กมลศิริประเสริฐ</t>
  </si>
  <si>
    <t>พนักงานประจำห้องทดลอง</t>
  </si>
  <si>
    <t>นางวิลาสินี ท้าวเพชร</t>
  </si>
  <si>
    <t>นายสัตวแพทย์ชำนาญการพิเศษ</t>
  </si>
  <si>
    <t>ไวรัส</t>
  </si>
  <si>
    <t>นางสาวศิรินทิพย์ เข็มทอง</t>
  </si>
  <si>
    <t>นายสัตวแพทย์ชำนาญการ</t>
  </si>
  <si>
    <t>นางสาวภาวัชญา หาญสุริย์</t>
  </si>
  <si>
    <t>นักวิทยาศาสตร์</t>
  </si>
  <si>
    <t>นางสาวนิลาวัลย์ สวยกำปัง</t>
  </si>
  <si>
    <t>นางสาวเนตรกมล ยิ้มพิรัตน์</t>
  </si>
  <si>
    <t>นางพิมลรัตน์ ก้อนจันทึก</t>
  </si>
  <si>
    <t>นายมาโนช รัตนวงค์</t>
  </si>
  <si>
    <t>นายณรงค์ศักดิ์ วิริยะพงษ์</t>
  </si>
  <si>
    <t>นางฐิตา ภักดิ์ศรีวงศ์</t>
  </si>
  <si>
    <t>นางภาวศุทธิ์ จันทร์กระจ่าง</t>
  </si>
  <si>
    <t>แบคทีเรีย</t>
  </si>
  <si>
    <t>นายสุเมธ วันภูงา</t>
  </si>
  <si>
    <t>นางสาวโพธิ์จันทร์ ประดับศรี</t>
  </si>
  <si>
    <t>นายไพศาล สวันตรัจฉ์</t>
  </si>
  <si>
    <t>นางนภาพร นาคะปักษิณ</t>
  </si>
  <si>
    <t>เจ้าพนักงานธุรการชำนาญงาน</t>
  </si>
  <si>
    <t>บริหารทั่วไป</t>
  </si>
  <si>
    <t>นางภัสนันท์ พิมพ์สระเกษ</t>
  </si>
  <si>
    <t>นางสาววรรณา วารีเศวตสุวรรณ</t>
  </si>
  <si>
    <t>นักวิชาการเงินและบัญชี</t>
  </si>
  <si>
    <t>นางสาวณัฏฐกานต์ วงศ์อารียะ</t>
  </si>
  <si>
    <t>นางสาวศุภานัน ชาวพร</t>
  </si>
  <si>
    <t>นางสาวภัทรวดี เลี่ยมกลาง</t>
  </si>
  <si>
    <t>นางสาวนุตประวีณ์ ภิญโญ</t>
  </si>
  <si>
    <t>นายลิขิต รงค์พันธ์</t>
  </si>
  <si>
    <t xml:space="preserve">เจ้าพนักงานธุรการ </t>
  </si>
  <si>
    <t>นายธนาสิทธิ์ พันธ์กรุงเก่า</t>
  </si>
  <si>
    <t>นายช่างไฟฟ้า</t>
  </si>
  <si>
    <t>นายสุภัทร กรอบกลาง</t>
  </si>
  <si>
    <t>นายช่างเทคนิค</t>
  </si>
  <si>
    <t>นายรังสรรค์ เครือกลาง</t>
  </si>
  <si>
    <t>นายเกรียงไกร ไชยคำ</t>
  </si>
  <si>
    <t>สัตว์ทดลอง</t>
  </si>
  <si>
    <t>นายสมพงษ์ พลจันทึก</t>
  </si>
  <si>
    <t>นายทวี ศรีม่วง</t>
  </si>
  <si>
    <t>นายวิษณุ ยุติบรรพ์</t>
  </si>
  <si>
    <t>นายมานิตย์ อยู่เจริญ</t>
  </si>
  <si>
    <t>นายผดุงวิทย์ รักทอง</t>
  </si>
  <si>
    <t>นางสาวเสาวลักษณ์ พาด้วง</t>
  </si>
  <si>
    <t>นางเบญจวรรณ ใจสะอาด</t>
  </si>
  <si>
    <t>นักวิชาการสัตวบาล</t>
  </si>
  <si>
    <t>นายณัฐพงศ์ อุดม</t>
  </si>
  <si>
    <t>นางสุนันท์ คะเนสุข</t>
  </si>
  <si>
    <t>นางสมใจ พิมพ์ปรุ</t>
  </si>
  <si>
    <t>นายประสิทธิชัย เทพจันดา</t>
  </si>
  <si>
    <t>นายประกอบ เมยสูงเนิน</t>
  </si>
  <si>
    <t>นายชีวิต บุษปวนิช</t>
  </si>
  <si>
    <t>ศูนย์ทดสอบและวิจัยคุณภาพชีววัตถุสำหรับสัตว์ (ศทวช.)</t>
  </si>
  <si>
    <t>ทักษะที่
* 1. ทักษะด้านดิจิทัล
   2. ทักษะในการปฏิบัติงานฯ</t>
  </si>
  <si>
    <t>การปฏิบัติการเพื่อการจัดการความเสี่ยงและโอกาส</t>
  </si>
  <si>
    <t>พ.ค. - ก.ค. 67</t>
  </si>
  <si>
    <t>พ.ค. - มิ.ย. 67</t>
  </si>
  <si>
    <t>กฏหมายคุ้มครองข้อมูลส่วนบุคคลสำหรับผู้ปฏิบัติงานภาครัฐ (PDPA for Government Officer)</t>
  </si>
  <si>
    <t>เม.ย. - พ.ค. 67</t>
  </si>
  <si>
    <t>การควบคุมและการจัดการสารเคมีอันตราย</t>
  </si>
  <si>
    <t>เม.ย. - มิ.ย. 67</t>
  </si>
  <si>
    <t>เม.ย. - ก.ย. 67</t>
  </si>
  <si>
    <t>ความมั่นคงปลอดภัยบนอินเทอร์เน็ตและการปฏิบัติตนสำหรับข้าราชการยุคดิจิทัล</t>
  </si>
  <si>
    <t>การสอบเทียบและการอ่านใบรับรองผลการสอบเทียบไมโครปิเปต</t>
  </si>
  <si>
    <t>พระราชบัญญัติ การบริหารงานและการให้บริการภาครัฐผ่านระบบดิจิทัล พ.ศ. 2562</t>
  </si>
  <si>
    <t>เม.ย. 67</t>
  </si>
  <si>
    <t>วัยเก๋า ฉลาดรู้เน็ต</t>
  </si>
  <si>
    <t>การประมาณค่าความไม่แน่นอนของการวัดด้วยเทคนิคการชั่งน้ำหนัก</t>
  </si>
  <si>
    <t>มิ.ย. - ก.ค. 67</t>
  </si>
  <si>
    <t>การเปลี่ยนผ่านสู่องค์กรดิจิทัล</t>
  </si>
  <si>
    <t>เม.ย. - ส.ค. 67</t>
  </si>
  <si>
    <t>ISO 9001:2015 AMENDMET1 climate action change (การเปลี่ยนแปลงที่มีผลกระทบต่อระบบการบริหารคุณภาพ)</t>
  </si>
  <si>
    <t>วัยใส ฉลาดรู้เน็ต</t>
  </si>
  <si>
    <t>มิ.ย. 67</t>
  </si>
  <si>
    <t>Digital Code of Merit จริยธรรมในการใช้เทคโนโลยีสารสนเทศ</t>
  </si>
  <si>
    <t>ข้อกำหนดและการประยุกต์ใช้ ISO 9001:2015</t>
  </si>
  <si>
    <t>Data Visualization</t>
  </si>
  <si>
    <t>การสร้าง Growth Mindset เพื่อผลสำเร็จของชีวิตและงาน</t>
  </si>
  <si>
    <t>ข้อกำหนดและการประยุกต์ใช้ ISO 9001:2015 และ Climate action changes</t>
  </si>
  <si>
    <t>การตรวจสอบประสิทธิภาพของยูวี-วิสิเบิลสเปกโทรโฟโตมิเตอร์</t>
  </si>
  <si>
    <t>การกำจัดของเสียสารเคมีอันตรายในห้องปฏิบัติการ</t>
  </si>
  <si>
    <t>มาตรฐานกรอบธรรมาภิบาลข้อมูลภาครัฐ (Data Govermance Framework Standard)</t>
  </si>
  <si>
    <t>กฎหมายคุ้มครองข้อมูลส่วนบุคคลสำหรับผู้ปฏิบัติงานภาครัฐ (PDPA for Government Officer)</t>
  </si>
  <si>
    <t>การฟังและพูดเพื่อการสื่อสาร (Listening and Speaking for communication)</t>
  </si>
  <si>
    <t>ภาษา</t>
  </si>
  <si>
    <t>เม.ย. 64</t>
  </si>
  <si>
    <t>เม.ย. - ก.ค. 67</t>
  </si>
  <si>
    <t>ก.ค. 67</t>
  </si>
  <si>
    <t>เม.ย. 67- พ.ค. 67</t>
  </si>
  <si>
    <r>
      <t>แบบฟอร์ม</t>
    </r>
    <r>
      <rPr>
        <b/>
        <i/>
        <u/>
        <sz val="16"/>
        <color theme="4"/>
        <rFont val="TH Sarabun New"/>
        <family val="2"/>
      </rPr>
      <t>แผน</t>
    </r>
    <r>
      <rPr>
        <b/>
        <i/>
        <u/>
        <sz val="16"/>
        <rFont val="TH Sarabun New"/>
        <family val="2"/>
      </rPr>
      <t>การพัฒนาบุคลากรกรมปศุสัตว์</t>
    </r>
  </si>
  <si>
    <r>
      <t>จำนวน</t>
    </r>
    <r>
      <rPr>
        <b/>
        <u/>
        <sz val="12"/>
        <color theme="1"/>
        <rFont val="TH Sarabun New"/>
        <family val="2"/>
      </rPr>
      <t>ข้าราชการ</t>
    </r>
    <r>
      <rPr>
        <b/>
        <sz val="12"/>
        <color theme="1"/>
        <rFont val="TH Sarabun New"/>
        <family val="2"/>
      </rPr>
      <t>ทั้งหมด
ในหน่วยงาน (คน)</t>
    </r>
  </si>
  <si>
    <r>
      <t>จำนวน</t>
    </r>
    <r>
      <rPr>
        <b/>
        <u/>
        <sz val="12"/>
        <color theme="1"/>
        <rFont val="TH Sarabun New"/>
        <family val="2"/>
      </rPr>
      <t>พนักงานราชการ</t>
    </r>
    <r>
      <rPr>
        <b/>
        <sz val="12"/>
        <color theme="1"/>
        <rFont val="TH Sarabun New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</si>
  <si>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 New"/>
        <family val="2"/>
      </rPr>
      <t>ข้าราชการ</t>
    </r>
    <r>
      <rPr>
        <b/>
        <sz val="12"/>
        <color theme="1"/>
        <rFont val="TH Sarabun New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</si>
  <si>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 New"/>
        <family val="2"/>
      </rPr>
      <t>พนักงานราชการ</t>
    </r>
    <r>
      <rPr>
        <b/>
        <sz val="12"/>
        <color theme="1"/>
        <rFont val="TH Sarabun New"/>
        <family val="2"/>
      </rPr>
      <t>ที่มีแผนการพัฒนา (คน)</t>
    </r>
  </si>
  <si>
    <r>
      <t>คำนำหน้าชื่อ (</t>
    </r>
    <r>
      <rPr>
        <b/>
        <sz val="12"/>
        <color rgb="FFFF0000"/>
        <rFont val="TH Sarabun New"/>
        <family val="2"/>
      </rPr>
      <t>ไม่ใช้ตัวย่อ</t>
    </r>
    <r>
      <rPr>
        <b/>
        <sz val="12"/>
        <color theme="1"/>
        <rFont val="TH Sarabun New"/>
        <family val="2"/>
      </rPr>
      <t xml:space="preserve">)/
ชื่อ-สกุล </t>
    </r>
  </si>
  <si>
    <r>
      <rPr>
        <b/>
        <u/>
        <sz val="16"/>
        <color theme="1"/>
        <rFont val="TH Sarabun New"/>
        <family val="2"/>
      </rPr>
      <t>คำชี้แจง</t>
    </r>
    <r>
      <rPr>
        <sz val="16"/>
        <color theme="1"/>
        <rFont val="TH Sarabun New"/>
        <family val="2"/>
      </rPr>
      <t xml:space="preserve">  ให้ท่านป้อนรายชื่อบุคลากร</t>
    </r>
    <r>
      <rPr>
        <u/>
        <sz val="16"/>
        <color theme="1"/>
        <rFont val="TH Sarabun New"/>
        <family val="2"/>
      </rPr>
      <t>ทุกคน</t>
    </r>
    <r>
      <rPr>
        <sz val="16"/>
        <color theme="1"/>
        <rFont val="TH Sarabun New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 New"/>
        <family val="2"/>
      </rPr>
      <t xml:space="preserve">"มีแผนการพัฒนาแล้ว" </t>
    </r>
    <r>
      <rPr>
        <sz val="16"/>
        <rFont val="TH Sarabun New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 New"/>
        <family val="2"/>
      </rPr>
      <t xml:space="preserve"> </t>
    </r>
    <r>
      <rPr>
        <sz val="16"/>
        <color rgb="FFFF0000"/>
        <rFont val="TH Sarabun New"/>
        <family val="2"/>
      </rPr>
      <t>"ยังไม่มีแผนการพัฒนา"</t>
    </r>
  </si>
  <si>
    <r>
      <rPr>
        <b/>
        <u/>
        <sz val="16"/>
        <color theme="1"/>
        <rFont val="TH Sarabun New"/>
        <family val="2"/>
      </rPr>
      <t>หมายเหตุ</t>
    </r>
    <r>
      <rPr>
        <sz val="16"/>
        <color theme="1"/>
        <rFont val="TH Sarabun New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 New"/>
        <family val="2"/>
      </rPr>
      <t>ตัวอย่างที่1</t>
    </r>
    <r>
      <rPr>
        <sz val="16"/>
        <color theme="1"/>
        <rFont val="TH Sarabun New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 New"/>
        <family val="2"/>
      </rPr>
      <t>ตัวอย่างที่2</t>
    </r>
    <r>
      <rPr>
        <sz val="16"/>
        <color theme="1"/>
        <rFont val="TH Sarabun New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 New"/>
        <family val="2"/>
      </rPr>
      <t xml:space="preserve">   </t>
    </r>
    <r>
      <rPr>
        <sz val="16"/>
        <color theme="1"/>
        <rFont val="TH Sarabun New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</si>
  <si>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r>
      <t>คำนำหน้าชื่อ (</t>
    </r>
    <r>
      <rPr>
        <b/>
        <sz val="17"/>
        <color rgb="FFFF0000"/>
        <rFont val="TH Sarabun New"/>
        <family val="2"/>
      </rPr>
      <t>ไม่ใช้ตัวย่อ</t>
    </r>
    <r>
      <rPr>
        <b/>
        <sz val="17"/>
        <color theme="1"/>
        <rFont val="TH Sarabun New"/>
        <family val="2"/>
      </rPr>
      <t xml:space="preserve">)/
ชื่อ-สกุล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</si>
</sst>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87041E]d\ mmm\ yy;@"/>
  </numFmts>
  <fonts count="37" x14ac:knownFonts="1"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 New"/>
      <family val="2"/>
    </font>
    <font>
      <b/>
      <sz val="18"/>
      <color theme="1"/>
      <name val="TH Sarabun New"/>
      <family val="2"/>
    </font>
    <font>
      <sz val="11"/>
      <color theme="1"/>
      <name val="TH Sarabun New"/>
      <family val="2"/>
    </font>
    <font>
      <b/>
      <u/>
      <sz val="18"/>
      <color theme="1"/>
      <name val="TH Sarabun New"/>
      <family val="2"/>
    </font>
    <font>
      <b/>
      <sz val="14"/>
      <color theme="1"/>
      <name val="TH Sarabun New"/>
      <family val="2"/>
    </font>
    <font>
      <b/>
      <sz val="10"/>
      <name val="TH Sarabun New"/>
      <family val="2"/>
    </font>
    <font>
      <b/>
      <i/>
      <u/>
      <sz val="16"/>
      <name val="TH Sarabun New"/>
      <family val="2"/>
    </font>
    <font>
      <b/>
      <i/>
      <u/>
      <sz val="16"/>
      <color theme="4"/>
      <name val="TH Sarabun New"/>
      <family val="2"/>
    </font>
    <font>
      <b/>
      <sz val="18"/>
      <name val="TH Sarabun New"/>
      <family val="2"/>
    </font>
    <font>
      <b/>
      <sz val="12"/>
      <color theme="1"/>
      <name val="TH Sarabun New"/>
      <family val="2"/>
    </font>
    <font>
      <b/>
      <u/>
      <sz val="12"/>
      <color theme="1"/>
      <name val="TH Sarabun New"/>
      <family val="2"/>
    </font>
    <font>
      <sz val="12"/>
      <color theme="1"/>
      <name val="TH Sarabun New"/>
      <family val="2"/>
    </font>
    <font>
      <b/>
      <sz val="15"/>
      <color theme="1"/>
      <name val="TH Sarabun New"/>
      <family val="2"/>
    </font>
    <font>
      <b/>
      <sz val="11"/>
      <color theme="1"/>
      <name val="TH Sarabun New"/>
      <family val="2"/>
    </font>
    <font>
      <b/>
      <sz val="10"/>
      <color theme="1"/>
      <name val="TH Sarabun New"/>
      <family val="2"/>
    </font>
    <font>
      <sz val="13"/>
      <color theme="1"/>
      <name val="TH Sarabun New"/>
      <family val="2"/>
    </font>
    <font>
      <sz val="13"/>
      <color theme="2" tint="-9.9978637043366805E-2"/>
      <name val="TH Sarabun New"/>
      <family val="2"/>
    </font>
    <font>
      <sz val="14"/>
      <color theme="1"/>
      <name val="TH Sarabun New"/>
      <family val="2"/>
    </font>
    <font>
      <sz val="16"/>
      <color theme="1"/>
      <name val="TH Sarabun New"/>
      <family val="2"/>
    </font>
    <font>
      <b/>
      <sz val="12"/>
      <color rgb="FFFF0000"/>
      <name val="TH Sarabun New"/>
      <family val="2"/>
    </font>
    <font>
      <b/>
      <sz val="8"/>
      <color theme="1"/>
      <name val="TH Sarabun New"/>
      <family val="2"/>
    </font>
    <font>
      <b/>
      <sz val="11"/>
      <color rgb="FFFF0000"/>
      <name val="TH Sarabun New"/>
      <family val="2"/>
    </font>
    <font>
      <sz val="12"/>
      <name val="TH Sarabun New"/>
      <family val="2"/>
    </font>
    <font>
      <b/>
      <i/>
      <sz val="26"/>
      <color theme="1"/>
      <name val="TH Sarabun New"/>
      <family val="2"/>
    </font>
    <font>
      <sz val="17"/>
      <color theme="1"/>
      <name val="TH Sarabun New"/>
      <family val="2"/>
    </font>
    <font>
      <b/>
      <u/>
      <sz val="16"/>
      <color theme="1"/>
      <name val="TH Sarabun New"/>
      <family val="2"/>
    </font>
    <font>
      <u/>
      <sz val="16"/>
      <color theme="1"/>
      <name val="TH Sarabun New"/>
      <family val="2"/>
    </font>
    <font>
      <sz val="16"/>
      <color rgb="FF00B05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i/>
      <sz val="16"/>
      <color theme="1"/>
      <name val="TH Sarabun New"/>
      <family val="2"/>
    </font>
    <font>
      <u/>
      <sz val="16"/>
      <color rgb="FFFF0000"/>
      <name val="TH Sarabun New"/>
      <family val="2"/>
    </font>
    <font>
      <b/>
      <sz val="17"/>
      <color theme="1"/>
      <name val="TH Sarabun New"/>
      <family val="2"/>
    </font>
    <font>
      <b/>
      <sz val="17"/>
      <color rgb="FFFF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5">
    <xf numFmtId="0" fontId="0" fillId="0" borderId="0" xfId="0"/>
    <xf numFmtId="0" fontId="3" fillId="2" borderId="0" xfId="0" applyFont="1" applyFill="1" applyAlignment="1">
      <alignment vertical="top"/>
    </xf>
    <xf numFmtId="0" fontId="4" fillId="2" borderId="0" xfId="0" applyFont="1" applyFill="1"/>
    <xf numFmtId="49" fontId="3" fillId="2" borderId="0" xfId="0" applyNumberFormat="1" applyFont="1" applyFill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0" xfId="0" applyFont="1"/>
    <xf numFmtId="0" fontId="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vertical="top" wrapText="1"/>
    </xf>
    <xf numFmtId="49" fontId="11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49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3" fontId="14" fillId="0" borderId="4" xfId="1" applyNumberFormat="1" applyFont="1" applyFill="1" applyBorder="1" applyAlignment="1" applyProtection="1">
      <alignment horizontal="center" vertical="center" shrinkToFit="1"/>
      <protection locked="0"/>
    </xf>
    <xf numFmtId="10" fontId="15" fillId="2" borderId="0" xfId="0" applyNumberFormat="1" applyFont="1" applyFill="1" applyAlignment="1">
      <alignment horizontal="left" vertical="center" shrinkToFit="1"/>
    </xf>
    <xf numFmtId="0" fontId="15" fillId="2" borderId="0" xfId="0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right"/>
    </xf>
    <xf numFmtId="0" fontId="14" fillId="3" borderId="4" xfId="0" applyFont="1" applyFill="1" applyBorder="1" applyAlignment="1" applyProtection="1">
      <alignment horizontal="center" vertical="center" shrinkToFit="1"/>
      <protection locked="0"/>
    </xf>
    <xf numFmtId="3" fontId="14" fillId="2" borderId="4" xfId="1" applyNumberFormat="1" applyFont="1" applyFill="1" applyBorder="1" applyAlignment="1" applyProtection="1">
      <alignment horizontal="center" vertical="center" shrinkToFit="1"/>
    </xf>
    <xf numFmtId="10" fontId="14" fillId="2" borderId="4" xfId="0" applyNumberFormat="1" applyFont="1" applyFill="1" applyBorder="1" applyAlignment="1">
      <alignment horizontal="right" vertical="center" shrinkToFit="1"/>
    </xf>
    <xf numFmtId="10" fontId="14" fillId="2" borderId="4" xfId="2" applyNumberFormat="1" applyFont="1" applyFill="1" applyBorder="1" applyAlignment="1" applyProtection="1">
      <alignment horizontal="right" vertical="center" wrapText="1"/>
    </xf>
    <xf numFmtId="49" fontId="17" fillId="2" borderId="0" xfId="0" applyNumberFormat="1" applyFont="1" applyFill="1" applyAlignment="1">
      <alignment horizontal="right" vertical="center"/>
    </xf>
    <xf numFmtId="187" fontId="14" fillId="3" borderId="4" xfId="0" quotePrefix="1" applyNumberFormat="1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>
      <alignment horizontal="center" vertical="center" textRotation="90" shrinkToFit="1"/>
    </xf>
    <xf numFmtId="0" fontId="18" fillId="2" borderId="0" xfId="0" applyFont="1" applyFill="1" applyAlignment="1">
      <alignment horizontal="right" vertical="center" shrinkToFit="1"/>
    </xf>
    <xf numFmtId="0" fontId="20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center" shrinkToFit="1"/>
    </xf>
    <xf numFmtId="49" fontId="20" fillId="2" borderId="0" xfId="0" applyNumberFormat="1" applyFont="1" applyFill="1" applyAlignment="1">
      <alignment horizontal="center" vertical="center" shrinkToFit="1"/>
    </xf>
    <xf numFmtId="0" fontId="20" fillId="2" borderId="0" xfId="0" applyFont="1" applyFill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12" fillId="2" borderId="4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horizontal="center" vertical="top" wrapText="1"/>
    </xf>
    <xf numFmtId="0" fontId="24" fillId="2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49" fontId="14" fillId="0" borderId="4" xfId="0" applyNumberFormat="1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49" fontId="25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5" xfId="0" applyNumberFormat="1" applyFont="1" applyBorder="1" applyAlignment="1" applyProtection="1">
      <alignment horizontal="center" vertical="center" shrinkToFit="1"/>
      <protection locked="0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 applyProtection="1">
      <alignment horizontal="center" vertical="center" wrapText="1"/>
      <protection locked="0"/>
    </xf>
    <xf numFmtId="49" fontId="14" fillId="3" borderId="4" xfId="0" applyNumberFormat="1" applyFont="1" applyFill="1" applyBorder="1" applyAlignment="1" applyProtection="1">
      <alignment horizontal="center" vertical="center"/>
      <protection locked="0"/>
    </xf>
    <xf numFmtId="49" fontId="14" fillId="3" borderId="4" xfId="0" applyNumberFormat="1" applyFont="1" applyFill="1" applyBorder="1" applyAlignment="1" applyProtection="1">
      <alignment vertical="center" shrinkToFit="1"/>
      <protection locked="0"/>
    </xf>
    <xf numFmtId="0" fontId="14" fillId="3" borderId="4" xfId="0" applyFont="1" applyFill="1" applyBorder="1" applyAlignment="1" applyProtection="1">
      <alignment vertical="center" wrapText="1"/>
      <protection locked="0"/>
    </xf>
    <xf numFmtId="0" fontId="14" fillId="3" borderId="4" xfId="0" applyFont="1" applyFill="1" applyBorder="1" applyAlignment="1" applyProtection="1">
      <alignment vertical="center" shrinkToFit="1"/>
      <protection locked="0"/>
    </xf>
    <xf numFmtId="1" fontId="14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20" fillId="3" borderId="0" xfId="0" applyFont="1" applyFill="1" applyAlignment="1">
      <alignment vertical="center" shrinkToFit="1"/>
    </xf>
    <xf numFmtId="49" fontId="25" fillId="3" borderId="4" xfId="0" applyNumberFormat="1" applyFont="1" applyFill="1" applyBorder="1" applyAlignment="1" applyProtection="1">
      <alignment horizontal="center" vertical="center"/>
      <protection locked="0"/>
    </xf>
    <xf numFmtId="49" fontId="1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4" xfId="0" applyFont="1" applyFill="1" applyBorder="1" applyAlignment="1" applyProtection="1">
      <alignment vertical="center" wrapText="1"/>
      <protection locked="0"/>
    </xf>
    <xf numFmtId="0" fontId="14" fillId="3" borderId="0" xfId="0" applyFont="1" applyFill="1" applyAlignment="1">
      <alignment vertical="center" shrinkToFit="1"/>
    </xf>
    <xf numFmtId="49" fontId="14" fillId="3" borderId="4" xfId="0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Alignment="1">
      <alignment vertical="center" shrinkToFit="1"/>
    </xf>
    <xf numFmtId="0" fontId="14" fillId="0" borderId="4" xfId="0" applyFont="1" applyBorder="1" applyAlignment="1" applyProtection="1">
      <alignment horizontal="left" vertical="top" wrapText="1"/>
      <protection locked="0"/>
    </xf>
    <xf numFmtId="49" fontId="14" fillId="0" borderId="4" xfId="0" applyNumberFormat="1" applyFont="1" applyBorder="1" applyAlignment="1" applyProtection="1">
      <alignment horizontal="left" vertical="top" wrapText="1"/>
      <protection locked="0"/>
    </xf>
    <xf numFmtId="1" fontId="14" fillId="0" borderId="5" xfId="0" applyNumberFormat="1" applyFont="1" applyBorder="1" applyAlignment="1" applyProtection="1">
      <alignment horizontal="center" vertical="top" shrinkToFit="1"/>
      <protection locked="0"/>
    </xf>
    <xf numFmtId="49" fontId="25" fillId="3" borderId="4" xfId="0" applyNumberFormat="1" applyFont="1" applyFill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 applyProtection="1">
      <alignment vertical="center" shrinkToFit="1"/>
      <protection locked="0"/>
    </xf>
    <xf numFmtId="0" fontId="20" fillId="0" borderId="0" xfId="0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1" fontId="20" fillId="0" borderId="0" xfId="0" applyNumberFormat="1" applyFont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35" fillId="0" borderId="4" xfId="0" applyFont="1" applyBorder="1" applyAlignment="1" applyProtection="1">
      <alignment horizontal="center" vertical="center"/>
      <protection locked="0"/>
    </xf>
    <xf numFmtId="0" fontId="35" fillId="0" borderId="4" xfId="0" applyFont="1" applyBorder="1" applyAlignment="1" applyProtection="1">
      <alignment horizontal="center" vertical="center" wrapText="1"/>
      <protection locked="0"/>
    </xf>
    <xf numFmtId="0" fontId="35" fillId="0" borderId="4" xfId="0" applyFont="1" applyBorder="1" applyAlignment="1" applyProtection="1">
      <alignment horizontal="center" vertical="center" shrinkToFit="1"/>
      <protection locked="0"/>
    </xf>
    <xf numFmtId="0" fontId="35" fillId="2" borderId="4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/>
      <protection locked="0"/>
    </xf>
    <xf numFmtId="49" fontId="20" fillId="0" borderId="4" xfId="0" applyNumberFormat="1" applyFont="1" applyBorder="1" applyAlignment="1" applyProtection="1">
      <alignment vertical="center" shrinkToFit="1"/>
      <protection locked="0"/>
    </xf>
    <xf numFmtId="0" fontId="20" fillId="0" borderId="4" xfId="0" applyFont="1" applyBorder="1" applyAlignment="1" applyProtection="1">
      <alignment vertical="center" wrapText="1"/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49" fontId="20" fillId="3" borderId="4" xfId="0" applyNumberFormat="1" applyFont="1" applyFill="1" applyBorder="1" applyAlignment="1" applyProtection="1">
      <alignment vertical="center" shrinkToFit="1"/>
      <protection locked="0"/>
    </xf>
    <xf numFmtId="0" fontId="20" fillId="3" borderId="4" xfId="0" applyFont="1" applyFill="1" applyBorder="1" applyAlignment="1" applyProtection="1">
      <alignment vertical="center" wrapText="1"/>
      <protection locked="0"/>
    </xf>
    <xf numFmtId="0" fontId="20" fillId="0" borderId="4" xfId="0" applyFont="1" applyBorder="1" applyAlignment="1" applyProtection="1">
      <alignment vertical="center" shrinkToFit="1"/>
      <protection locked="0"/>
    </xf>
    <xf numFmtId="0" fontId="27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shrinkToFit="1"/>
      <protection locked="0"/>
    </xf>
    <xf numFmtId="0" fontId="9" fillId="2" borderId="7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wrapText="1" shrinkToFit="1"/>
      <protection locked="0"/>
    </xf>
    <xf numFmtId="0" fontId="19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 wrapText="1" shrinkToFit="1"/>
    </xf>
    <xf numFmtId="0" fontId="12" fillId="2" borderId="0" xfId="0" applyFont="1" applyFill="1" applyAlignment="1">
      <alignment horizontal="right" vertical="center" shrinkToFit="1"/>
    </xf>
    <xf numFmtId="0" fontId="21" fillId="2" borderId="6" xfId="0" applyFont="1" applyFill="1" applyBorder="1" applyAlignment="1">
      <alignment horizontal="left" vertical="top" wrapText="1"/>
    </xf>
    <xf numFmtId="0" fontId="26" fillId="2" borderId="0" xfId="0" applyFont="1" applyFill="1" applyAlignment="1">
      <alignment horizontal="center"/>
    </xf>
  </cellXfs>
  <cellStyles count="3">
    <cellStyle name="จุลภาค" xfId="1" builtinId="3"/>
    <cellStyle name="ปกติ" xfId="0" builtinId="0"/>
    <cellStyle name="เปอร์เซ็นต์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DB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424665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5DE1-F3A0-4797-8920-9A08CC93B9AD}">
  <sheetPr codeName="Sheet1"/>
  <dimension ref="A1:L96"/>
  <sheetViews>
    <sheetView showGridLines="0" tabSelected="1" zoomScale="115" zoomScaleNormal="115" zoomScaleSheetLayoutView="98" zoomScalePageLayoutView="120" workbookViewId="0">
      <pane xSplit="2" ySplit="7" topLeftCell="C26" activePane="bottomRight" state="frozen"/>
      <selection pane="topRight" activeCell="C1" sqref="C1"/>
      <selection pane="bottomLeft" activeCell="A8" sqref="A8"/>
      <selection pane="bottomRight" activeCell="E55" sqref="E55"/>
    </sheetView>
  </sheetViews>
  <sheetFormatPr defaultColWidth="9" defaultRowHeight="21.95" customHeight="1" x14ac:dyDescent="0.2"/>
  <cols>
    <col min="1" max="1" width="3.125" style="64" customWidth="1"/>
    <col min="2" max="2" width="19.125" style="65" customWidth="1"/>
    <col min="3" max="3" width="15.25" style="66" customWidth="1"/>
    <col min="4" max="5" width="10.75" style="66" customWidth="1"/>
    <col min="6" max="6" width="14" style="66" customWidth="1"/>
    <col min="7" max="7" width="23.75" style="66" customWidth="1"/>
    <col min="8" max="8" width="17.875" style="66" customWidth="1"/>
    <col min="9" max="9" width="11.25" style="66" customWidth="1"/>
    <col min="10" max="10" width="8.875" style="67" customWidth="1"/>
    <col min="11" max="11" width="11.625" style="68" customWidth="1"/>
    <col min="12" max="16384" width="9" style="32"/>
  </cols>
  <sheetData>
    <row r="1" spans="1:12" s="5" customFormat="1" ht="1.5" customHeight="1" x14ac:dyDescent="0.6">
      <c r="A1" s="1"/>
      <c r="B1" s="1"/>
      <c r="C1" s="1"/>
      <c r="D1" s="1"/>
      <c r="E1" s="1"/>
      <c r="F1" s="2"/>
      <c r="G1" s="1"/>
      <c r="H1" s="1"/>
      <c r="I1" s="1"/>
      <c r="J1" s="3"/>
      <c r="K1" s="1"/>
      <c r="L1" s="4"/>
    </row>
    <row r="2" spans="1:12" s="5" customFormat="1" ht="27.75" customHeight="1" x14ac:dyDescent="0.55000000000000004">
      <c r="A2" s="6"/>
      <c r="B2" s="7" t="s">
        <v>8</v>
      </c>
      <c r="C2" s="87" t="s">
        <v>87</v>
      </c>
      <c r="D2" s="88"/>
      <c r="E2" s="85" t="s">
        <v>124</v>
      </c>
      <c r="F2" s="86"/>
      <c r="G2" s="86"/>
      <c r="H2" s="86"/>
      <c r="I2" s="8"/>
      <c r="J2" s="9"/>
      <c r="K2" s="8"/>
    </row>
    <row r="3" spans="1:12" s="5" customFormat="1" ht="3" customHeight="1" x14ac:dyDescent="0.4">
      <c r="A3" s="6"/>
      <c r="B3" s="10"/>
      <c r="C3" s="10" t="s">
        <v>9</v>
      </c>
      <c r="D3" s="10"/>
      <c r="E3" s="11"/>
      <c r="F3" s="12"/>
      <c r="G3" s="11"/>
      <c r="H3" s="11"/>
      <c r="I3" s="11"/>
      <c r="J3" s="13"/>
      <c r="K3" s="14"/>
    </row>
    <row r="4" spans="1:12" s="5" customFormat="1" ht="16.5" customHeight="1" x14ac:dyDescent="0.4">
      <c r="A4" s="15"/>
      <c r="B4" s="90" t="s">
        <v>125</v>
      </c>
      <c r="C4" s="90"/>
      <c r="D4" s="16">
        <v>10</v>
      </c>
      <c r="E4" s="17"/>
      <c r="F4" s="91" t="s">
        <v>126</v>
      </c>
      <c r="G4" s="92"/>
      <c r="H4" s="16">
        <v>34</v>
      </c>
      <c r="I4" s="18"/>
      <c r="J4" s="19" t="s">
        <v>7</v>
      </c>
      <c r="K4" s="20">
        <v>2567</v>
      </c>
    </row>
    <row r="5" spans="1:12" s="5" customFormat="1" ht="15.75" customHeight="1" x14ac:dyDescent="0.4">
      <c r="A5" s="15"/>
      <c r="B5" s="90" t="s">
        <v>127</v>
      </c>
      <c r="C5" s="90"/>
      <c r="D5" s="21">
        <f t="array" ref="D5">SUMPRODUCT(IF('วางแผนพัฒนาHRD(IDP)'!E8:E669="ข้าราชการ",IF('วางแผนพัฒนาHRD(IDP)'!B8:B669&lt;&gt;"",1/COUNTIFS('วางแผนพัฒนาHRD(IDP)'!B8:B669,'วางแผนพัฒนาHRD(IDP)'!B8:B669,'วางแผนพัฒนาHRD(IDP)'!E8:E669,"ข้าราชการ",'วางแผนพัฒนาHRD(IDP)'!B8:B669,"&lt;&gt;"))))</f>
        <v>10</v>
      </c>
      <c r="E5" s="22">
        <f>D5/D4</f>
        <v>1</v>
      </c>
      <c r="F5" s="92" t="s">
        <v>128</v>
      </c>
      <c r="G5" s="92"/>
      <c r="H5" s="21">
        <f t="array" ref="H5">SUMPRODUCT(IF('วางแผนพัฒนาHRD(IDP)'!E8:E669="พนักงานราชการ",IF('วางแผนพัฒนาHRD(IDP)'!B8:B669&lt;&gt;"",1/COUNTIFS('วางแผนพัฒนาHRD(IDP)'!B8:B669,'วางแผนพัฒนาHRD(IDP)'!B8:B669,'วางแผนพัฒนาHRD(IDP)'!E8:E669,"พนักงานราชการ",'วางแผนพัฒนาHRD(IDP)'!B8:B669,"&lt;&gt;"))))</f>
        <v>34</v>
      </c>
      <c r="I5" s="23">
        <f>H5/H4</f>
        <v>1</v>
      </c>
      <c r="J5" s="24" t="s">
        <v>6</v>
      </c>
      <c r="K5" s="25">
        <v>45541</v>
      </c>
    </row>
    <row r="6" spans="1:12" s="33" customFormat="1" ht="4.5" customHeight="1" x14ac:dyDescent="0.2">
      <c r="A6" s="26"/>
      <c r="B6" s="89"/>
      <c r="C6" s="89"/>
      <c r="D6" s="27"/>
      <c r="E6" s="27"/>
      <c r="F6" s="28"/>
      <c r="G6" s="27"/>
      <c r="H6" s="29"/>
      <c r="I6" s="28"/>
      <c r="J6" s="30"/>
      <c r="K6" s="31"/>
      <c r="L6" s="32"/>
    </row>
    <row r="7" spans="1:12" s="39" customFormat="1" ht="71.25" customHeight="1" x14ac:dyDescent="0.2">
      <c r="A7" s="34" t="s">
        <v>0</v>
      </c>
      <c r="B7" s="34" t="s">
        <v>129</v>
      </c>
      <c r="C7" s="34" t="s">
        <v>1</v>
      </c>
      <c r="D7" s="34" t="s">
        <v>11</v>
      </c>
      <c r="E7" s="35" t="s">
        <v>3</v>
      </c>
      <c r="F7" s="36" t="s">
        <v>12</v>
      </c>
      <c r="G7" s="34" t="s">
        <v>2</v>
      </c>
      <c r="H7" s="35" t="s">
        <v>4</v>
      </c>
      <c r="I7" s="34" t="s">
        <v>5</v>
      </c>
      <c r="J7" s="37" t="s">
        <v>13</v>
      </c>
      <c r="K7" s="38" t="s">
        <v>88</v>
      </c>
    </row>
    <row r="8" spans="1:12" ht="40.5" customHeight="1" x14ac:dyDescent="0.2">
      <c r="A8" s="40">
        <v>1</v>
      </c>
      <c r="B8" s="41" t="s">
        <v>54</v>
      </c>
      <c r="C8" s="42" t="s">
        <v>55</v>
      </c>
      <c r="D8" s="42" t="s">
        <v>56</v>
      </c>
      <c r="E8" s="43" t="s">
        <v>19</v>
      </c>
      <c r="F8" s="43" t="s">
        <v>20</v>
      </c>
      <c r="G8" s="43" t="s">
        <v>107</v>
      </c>
      <c r="H8" s="43" t="s">
        <v>26</v>
      </c>
      <c r="I8" s="43" t="s">
        <v>22</v>
      </c>
      <c r="J8" s="44" t="s">
        <v>122</v>
      </c>
      <c r="K8" s="45">
        <v>1</v>
      </c>
    </row>
    <row r="9" spans="1:12" ht="40.5" customHeight="1" x14ac:dyDescent="0.2">
      <c r="A9" s="40">
        <v>2</v>
      </c>
      <c r="B9" s="41" t="s">
        <v>54</v>
      </c>
      <c r="C9" s="42" t="s">
        <v>55</v>
      </c>
      <c r="D9" s="42" t="s">
        <v>56</v>
      </c>
      <c r="E9" s="43" t="s">
        <v>19</v>
      </c>
      <c r="F9" s="43" t="s">
        <v>20</v>
      </c>
      <c r="G9" s="42" t="s">
        <v>89</v>
      </c>
      <c r="H9" s="42" t="s">
        <v>21</v>
      </c>
      <c r="I9" s="43" t="s">
        <v>22</v>
      </c>
      <c r="J9" s="46" t="s">
        <v>108</v>
      </c>
      <c r="K9" s="45">
        <v>2</v>
      </c>
    </row>
    <row r="10" spans="1:12" ht="40.5" customHeight="1" x14ac:dyDescent="0.2">
      <c r="A10" s="40">
        <v>3</v>
      </c>
      <c r="B10" s="41" t="s">
        <v>57</v>
      </c>
      <c r="C10" s="42" t="s">
        <v>55</v>
      </c>
      <c r="D10" s="42" t="s">
        <v>56</v>
      </c>
      <c r="E10" s="43" t="s">
        <v>19</v>
      </c>
      <c r="F10" s="43" t="s">
        <v>20</v>
      </c>
      <c r="G10" s="42" t="s">
        <v>109</v>
      </c>
      <c r="H10" s="42" t="s">
        <v>26</v>
      </c>
      <c r="I10" s="43" t="s">
        <v>22</v>
      </c>
      <c r="J10" s="46" t="s">
        <v>100</v>
      </c>
      <c r="K10" s="45">
        <v>1</v>
      </c>
    </row>
    <row r="11" spans="1:12" ht="54" customHeight="1" x14ac:dyDescent="0.2">
      <c r="A11" s="40">
        <v>4</v>
      </c>
      <c r="B11" s="41" t="s">
        <v>57</v>
      </c>
      <c r="C11" s="42" t="s">
        <v>55</v>
      </c>
      <c r="D11" s="42" t="s">
        <v>56</v>
      </c>
      <c r="E11" s="43" t="s">
        <v>19</v>
      </c>
      <c r="F11" s="43" t="s">
        <v>20</v>
      </c>
      <c r="G11" s="42" t="s">
        <v>106</v>
      </c>
      <c r="H11" s="42" t="s">
        <v>21</v>
      </c>
      <c r="I11" s="43" t="s">
        <v>22</v>
      </c>
      <c r="J11" s="46" t="s">
        <v>100</v>
      </c>
      <c r="K11" s="45">
        <v>2</v>
      </c>
    </row>
    <row r="12" spans="1:12" ht="40.5" customHeight="1" x14ac:dyDescent="0.2">
      <c r="A12" s="40">
        <v>5</v>
      </c>
      <c r="B12" s="41" t="s">
        <v>58</v>
      </c>
      <c r="C12" s="42" t="s">
        <v>59</v>
      </c>
      <c r="D12" s="42" t="s">
        <v>56</v>
      </c>
      <c r="E12" s="43" t="s">
        <v>25</v>
      </c>
      <c r="F12" s="43" t="s">
        <v>20</v>
      </c>
      <c r="G12" s="42" t="s">
        <v>109</v>
      </c>
      <c r="H12" s="42" t="s">
        <v>26</v>
      </c>
      <c r="I12" s="43" t="s">
        <v>22</v>
      </c>
      <c r="J12" s="47" t="s">
        <v>100</v>
      </c>
      <c r="K12" s="45">
        <v>1</v>
      </c>
    </row>
    <row r="13" spans="1:12" ht="40.5" customHeight="1" x14ac:dyDescent="0.2">
      <c r="A13" s="40">
        <v>6</v>
      </c>
      <c r="B13" s="41" t="s">
        <v>58</v>
      </c>
      <c r="C13" s="42" t="s">
        <v>59</v>
      </c>
      <c r="D13" s="42" t="s">
        <v>56</v>
      </c>
      <c r="E13" s="43" t="s">
        <v>25</v>
      </c>
      <c r="F13" s="43" t="s">
        <v>20</v>
      </c>
      <c r="G13" s="42" t="s">
        <v>89</v>
      </c>
      <c r="H13" s="42" t="s">
        <v>21</v>
      </c>
      <c r="I13" s="43" t="s">
        <v>22</v>
      </c>
      <c r="J13" s="46" t="s">
        <v>108</v>
      </c>
      <c r="K13" s="45">
        <v>2</v>
      </c>
    </row>
    <row r="14" spans="1:12" ht="40.5" customHeight="1" x14ac:dyDescent="0.2">
      <c r="A14" s="40">
        <v>7</v>
      </c>
      <c r="B14" s="41" t="s">
        <v>60</v>
      </c>
      <c r="C14" s="42" t="s">
        <v>33</v>
      </c>
      <c r="D14" s="42" t="s">
        <v>56</v>
      </c>
      <c r="E14" s="43" t="s">
        <v>25</v>
      </c>
      <c r="F14" s="43" t="s">
        <v>20</v>
      </c>
      <c r="G14" s="42" t="s">
        <v>109</v>
      </c>
      <c r="H14" s="42" t="s">
        <v>26</v>
      </c>
      <c r="I14" s="43" t="s">
        <v>22</v>
      </c>
      <c r="J14" s="46" t="s">
        <v>90</v>
      </c>
      <c r="K14" s="45">
        <v>1</v>
      </c>
    </row>
    <row r="15" spans="1:12" ht="40.5" customHeight="1" x14ac:dyDescent="0.2">
      <c r="A15" s="40">
        <v>8</v>
      </c>
      <c r="B15" s="41" t="s">
        <v>60</v>
      </c>
      <c r="C15" s="42" t="s">
        <v>33</v>
      </c>
      <c r="D15" s="42" t="s">
        <v>56</v>
      </c>
      <c r="E15" s="43" t="s">
        <v>25</v>
      </c>
      <c r="F15" s="43" t="s">
        <v>20</v>
      </c>
      <c r="G15" s="42" t="s">
        <v>110</v>
      </c>
      <c r="H15" s="42" t="s">
        <v>21</v>
      </c>
      <c r="I15" s="43" t="s">
        <v>22</v>
      </c>
      <c r="J15" s="46" t="s">
        <v>95</v>
      </c>
      <c r="K15" s="45">
        <v>2</v>
      </c>
    </row>
    <row r="16" spans="1:12" ht="40.5" customHeight="1" x14ac:dyDescent="0.2">
      <c r="A16" s="40">
        <v>9</v>
      </c>
      <c r="B16" s="41" t="s">
        <v>61</v>
      </c>
      <c r="C16" s="42" t="s">
        <v>33</v>
      </c>
      <c r="D16" s="42" t="s">
        <v>56</v>
      </c>
      <c r="E16" s="43" t="s">
        <v>25</v>
      </c>
      <c r="F16" s="43" t="s">
        <v>20</v>
      </c>
      <c r="G16" s="42" t="s">
        <v>109</v>
      </c>
      <c r="H16" s="42" t="s">
        <v>26</v>
      </c>
      <c r="I16" s="43" t="s">
        <v>22</v>
      </c>
      <c r="J16" s="46" t="s">
        <v>90</v>
      </c>
      <c r="K16" s="45">
        <v>1</v>
      </c>
    </row>
    <row r="17" spans="1:11" ht="40.5" customHeight="1" x14ac:dyDescent="0.2">
      <c r="A17" s="40">
        <v>10</v>
      </c>
      <c r="B17" s="41" t="s">
        <v>61</v>
      </c>
      <c r="C17" s="42" t="s">
        <v>33</v>
      </c>
      <c r="D17" s="42" t="s">
        <v>56</v>
      </c>
      <c r="E17" s="43" t="s">
        <v>25</v>
      </c>
      <c r="F17" s="43" t="s">
        <v>20</v>
      </c>
      <c r="G17" s="42" t="s">
        <v>110</v>
      </c>
      <c r="H17" s="42" t="s">
        <v>21</v>
      </c>
      <c r="I17" s="43" t="s">
        <v>22</v>
      </c>
      <c r="J17" s="46" t="s">
        <v>95</v>
      </c>
      <c r="K17" s="45">
        <v>2</v>
      </c>
    </row>
    <row r="18" spans="1:11" ht="40.5" customHeight="1" x14ac:dyDescent="0.2">
      <c r="A18" s="40">
        <v>11</v>
      </c>
      <c r="B18" s="41" t="s">
        <v>62</v>
      </c>
      <c r="C18" s="42" t="s">
        <v>33</v>
      </c>
      <c r="D18" s="42" t="s">
        <v>56</v>
      </c>
      <c r="E18" s="43" t="s">
        <v>25</v>
      </c>
      <c r="F18" s="43" t="s">
        <v>20</v>
      </c>
      <c r="G18" s="42" t="s">
        <v>111</v>
      </c>
      <c r="H18" s="42" t="s">
        <v>26</v>
      </c>
      <c r="I18" s="43" t="s">
        <v>22</v>
      </c>
      <c r="J18" s="46" t="s">
        <v>91</v>
      </c>
      <c r="K18" s="45">
        <v>1</v>
      </c>
    </row>
    <row r="19" spans="1:11" ht="53.25" customHeight="1" x14ac:dyDescent="0.2">
      <c r="A19" s="40">
        <v>12</v>
      </c>
      <c r="B19" s="41" t="s">
        <v>62</v>
      </c>
      <c r="C19" s="42" t="s">
        <v>33</v>
      </c>
      <c r="D19" s="42" t="s">
        <v>56</v>
      </c>
      <c r="E19" s="43" t="s">
        <v>25</v>
      </c>
      <c r="F19" s="43" t="s">
        <v>20</v>
      </c>
      <c r="G19" s="42" t="s">
        <v>106</v>
      </c>
      <c r="H19" s="42" t="s">
        <v>21</v>
      </c>
      <c r="I19" s="43" t="s">
        <v>22</v>
      </c>
      <c r="J19" s="46" t="s">
        <v>93</v>
      </c>
      <c r="K19" s="45">
        <v>2</v>
      </c>
    </row>
    <row r="20" spans="1:11" ht="40.5" customHeight="1" x14ac:dyDescent="0.2">
      <c r="A20" s="40">
        <v>13</v>
      </c>
      <c r="B20" s="41" t="s">
        <v>63</v>
      </c>
      <c r="C20" s="42" t="s">
        <v>35</v>
      </c>
      <c r="D20" s="42" t="s">
        <v>56</v>
      </c>
      <c r="E20" s="43" t="s">
        <v>25</v>
      </c>
      <c r="F20" s="43" t="s">
        <v>20</v>
      </c>
      <c r="G20" s="42" t="s">
        <v>97</v>
      </c>
      <c r="H20" s="42" t="s">
        <v>26</v>
      </c>
      <c r="I20" s="43" t="s">
        <v>22</v>
      </c>
      <c r="J20" s="48" t="s">
        <v>121</v>
      </c>
      <c r="K20" s="45">
        <v>1</v>
      </c>
    </row>
    <row r="21" spans="1:11" ht="40.5" customHeight="1" x14ac:dyDescent="0.2">
      <c r="A21" s="40">
        <v>14</v>
      </c>
      <c r="B21" s="41" t="s">
        <v>63</v>
      </c>
      <c r="C21" s="42" t="s">
        <v>35</v>
      </c>
      <c r="D21" s="42" t="s">
        <v>56</v>
      </c>
      <c r="E21" s="43" t="s">
        <v>25</v>
      </c>
      <c r="F21" s="43" t="s">
        <v>20</v>
      </c>
      <c r="G21" s="42" t="s">
        <v>112</v>
      </c>
      <c r="H21" s="42" t="s">
        <v>21</v>
      </c>
      <c r="I21" s="43" t="s">
        <v>22</v>
      </c>
      <c r="J21" s="48" t="s">
        <v>121</v>
      </c>
      <c r="K21" s="45">
        <v>2</v>
      </c>
    </row>
    <row r="22" spans="1:11" ht="40.5" customHeight="1" x14ac:dyDescent="0.2">
      <c r="A22" s="40">
        <v>15</v>
      </c>
      <c r="B22" s="41" t="s">
        <v>63</v>
      </c>
      <c r="C22" s="42" t="s">
        <v>35</v>
      </c>
      <c r="D22" s="42" t="s">
        <v>56</v>
      </c>
      <c r="E22" s="43" t="s">
        <v>25</v>
      </c>
      <c r="F22" s="43" t="s">
        <v>20</v>
      </c>
      <c r="G22" s="42" t="s">
        <v>113</v>
      </c>
      <c r="H22" s="42" t="s">
        <v>21</v>
      </c>
      <c r="I22" s="43" t="s">
        <v>22</v>
      </c>
      <c r="J22" s="48" t="s">
        <v>121</v>
      </c>
      <c r="K22" s="45">
        <v>2</v>
      </c>
    </row>
    <row r="23" spans="1:11" s="53" customFormat="1" ht="40.5" customHeight="1" x14ac:dyDescent="0.2">
      <c r="A23" s="40">
        <v>16</v>
      </c>
      <c r="B23" s="49" t="s">
        <v>64</v>
      </c>
      <c r="C23" s="50" t="s">
        <v>65</v>
      </c>
      <c r="D23" s="50" t="s">
        <v>56</v>
      </c>
      <c r="E23" s="51" t="s">
        <v>25</v>
      </c>
      <c r="F23" s="51" t="s">
        <v>20</v>
      </c>
      <c r="G23" s="42" t="s">
        <v>109</v>
      </c>
      <c r="H23" s="42" t="s">
        <v>26</v>
      </c>
      <c r="I23" s="43" t="s">
        <v>22</v>
      </c>
      <c r="J23" s="48" t="s">
        <v>100</v>
      </c>
      <c r="K23" s="52">
        <v>1</v>
      </c>
    </row>
    <row r="24" spans="1:11" ht="40.5" customHeight="1" x14ac:dyDescent="0.2">
      <c r="A24" s="40">
        <v>17</v>
      </c>
      <c r="B24" s="41" t="s">
        <v>64</v>
      </c>
      <c r="C24" s="42" t="s">
        <v>65</v>
      </c>
      <c r="D24" s="42" t="s">
        <v>56</v>
      </c>
      <c r="E24" s="43" t="s">
        <v>25</v>
      </c>
      <c r="F24" s="43" t="s">
        <v>20</v>
      </c>
      <c r="G24" s="42" t="s">
        <v>89</v>
      </c>
      <c r="H24" s="42" t="s">
        <v>21</v>
      </c>
      <c r="I24" s="43" t="s">
        <v>22</v>
      </c>
      <c r="J24" s="46" t="s">
        <v>108</v>
      </c>
      <c r="K24" s="45">
        <v>2</v>
      </c>
    </row>
    <row r="25" spans="1:11" ht="40.5" customHeight="1" x14ac:dyDescent="0.2">
      <c r="A25" s="40">
        <v>18</v>
      </c>
      <c r="B25" s="41" t="s">
        <v>66</v>
      </c>
      <c r="C25" s="42" t="s">
        <v>67</v>
      </c>
      <c r="D25" s="42" t="s">
        <v>56</v>
      </c>
      <c r="E25" s="43" t="s">
        <v>25</v>
      </c>
      <c r="F25" s="43" t="s">
        <v>20</v>
      </c>
      <c r="G25" s="42" t="s">
        <v>109</v>
      </c>
      <c r="H25" s="42" t="s">
        <v>26</v>
      </c>
      <c r="I25" s="43" t="s">
        <v>22</v>
      </c>
      <c r="J25" s="44" t="s">
        <v>123</v>
      </c>
      <c r="K25" s="45">
        <v>1</v>
      </c>
    </row>
    <row r="26" spans="1:11" ht="53.25" customHeight="1" x14ac:dyDescent="0.2">
      <c r="A26" s="40">
        <v>19</v>
      </c>
      <c r="B26" s="41" t="s">
        <v>66</v>
      </c>
      <c r="C26" s="42" t="s">
        <v>67</v>
      </c>
      <c r="D26" s="42" t="s">
        <v>56</v>
      </c>
      <c r="E26" s="43" t="s">
        <v>25</v>
      </c>
      <c r="F26" s="43" t="s">
        <v>20</v>
      </c>
      <c r="G26" s="42" t="s">
        <v>106</v>
      </c>
      <c r="H26" s="42" t="s">
        <v>21</v>
      </c>
      <c r="I26" s="43" t="s">
        <v>22</v>
      </c>
      <c r="J26" s="54" t="s">
        <v>100</v>
      </c>
      <c r="K26" s="45">
        <v>2</v>
      </c>
    </row>
    <row r="27" spans="1:11" ht="40.5" customHeight="1" x14ac:dyDescent="0.2">
      <c r="A27" s="40">
        <v>20</v>
      </c>
      <c r="B27" s="41" t="s">
        <v>68</v>
      </c>
      <c r="C27" s="42" t="s">
        <v>69</v>
      </c>
      <c r="D27" s="42" t="s">
        <v>56</v>
      </c>
      <c r="E27" s="43" t="s">
        <v>25</v>
      </c>
      <c r="F27" s="43" t="s">
        <v>20</v>
      </c>
      <c r="G27" s="42" t="s">
        <v>109</v>
      </c>
      <c r="H27" s="42" t="s">
        <v>26</v>
      </c>
      <c r="I27" s="43" t="s">
        <v>22</v>
      </c>
      <c r="J27" s="44" t="s">
        <v>93</v>
      </c>
      <c r="K27" s="45">
        <v>1</v>
      </c>
    </row>
    <row r="28" spans="1:11" ht="53.25" customHeight="1" x14ac:dyDescent="0.2">
      <c r="A28" s="40">
        <v>21</v>
      </c>
      <c r="B28" s="41" t="s">
        <v>68</v>
      </c>
      <c r="C28" s="42" t="s">
        <v>69</v>
      </c>
      <c r="D28" s="42" t="s">
        <v>56</v>
      </c>
      <c r="E28" s="43" t="s">
        <v>25</v>
      </c>
      <c r="F28" s="43" t="s">
        <v>20</v>
      </c>
      <c r="G28" s="42" t="s">
        <v>106</v>
      </c>
      <c r="H28" s="42" t="s">
        <v>21</v>
      </c>
      <c r="I28" s="43" t="s">
        <v>22</v>
      </c>
      <c r="J28" s="54" t="s">
        <v>100</v>
      </c>
      <c r="K28" s="45">
        <v>2</v>
      </c>
    </row>
    <row r="29" spans="1:11" ht="37.5" customHeight="1" x14ac:dyDescent="0.2">
      <c r="A29" s="40">
        <v>22</v>
      </c>
      <c r="B29" s="41" t="s">
        <v>70</v>
      </c>
      <c r="C29" s="42" t="s">
        <v>69</v>
      </c>
      <c r="D29" s="42" t="s">
        <v>56</v>
      </c>
      <c r="E29" s="43" t="s">
        <v>25</v>
      </c>
      <c r="F29" s="43" t="s">
        <v>20</v>
      </c>
      <c r="G29" s="42" t="s">
        <v>109</v>
      </c>
      <c r="H29" s="42" t="s">
        <v>26</v>
      </c>
      <c r="I29" s="43" t="s">
        <v>22</v>
      </c>
      <c r="J29" s="44" t="s">
        <v>93</v>
      </c>
      <c r="K29" s="45">
        <v>1</v>
      </c>
    </row>
    <row r="30" spans="1:11" ht="53.25" customHeight="1" x14ac:dyDescent="0.2">
      <c r="A30" s="40">
        <v>23</v>
      </c>
      <c r="B30" s="41" t="s">
        <v>70</v>
      </c>
      <c r="C30" s="42" t="s">
        <v>69</v>
      </c>
      <c r="D30" s="42" t="s">
        <v>56</v>
      </c>
      <c r="E30" s="43" t="s">
        <v>25</v>
      </c>
      <c r="F30" s="43" t="s">
        <v>20</v>
      </c>
      <c r="G30" s="42" t="s">
        <v>106</v>
      </c>
      <c r="H30" s="42" t="s">
        <v>21</v>
      </c>
      <c r="I30" s="43" t="s">
        <v>22</v>
      </c>
      <c r="J30" s="54" t="s">
        <v>100</v>
      </c>
      <c r="K30" s="45">
        <v>2</v>
      </c>
    </row>
    <row r="31" spans="1:11" s="53" customFormat="1" ht="40.5" customHeight="1" x14ac:dyDescent="0.2">
      <c r="A31" s="40">
        <v>24</v>
      </c>
      <c r="B31" s="49" t="s">
        <v>16</v>
      </c>
      <c r="C31" s="50" t="s">
        <v>17</v>
      </c>
      <c r="D31" s="50" t="s">
        <v>18</v>
      </c>
      <c r="E31" s="51" t="s">
        <v>19</v>
      </c>
      <c r="F31" s="51" t="s">
        <v>20</v>
      </c>
      <c r="G31" s="50" t="s">
        <v>101</v>
      </c>
      <c r="H31" s="50" t="s">
        <v>26</v>
      </c>
      <c r="I31" s="50" t="s">
        <v>22</v>
      </c>
      <c r="J31" s="48" t="s">
        <v>90</v>
      </c>
      <c r="K31" s="52">
        <v>1</v>
      </c>
    </row>
    <row r="32" spans="1:11" s="53" customFormat="1" ht="40.5" customHeight="1" x14ac:dyDescent="0.2">
      <c r="A32" s="40">
        <v>25</v>
      </c>
      <c r="B32" s="49" t="s">
        <v>16</v>
      </c>
      <c r="C32" s="50" t="s">
        <v>17</v>
      </c>
      <c r="D32" s="50" t="s">
        <v>18</v>
      </c>
      <c r="E32" s="51" t="s">
        <v>19</v>
      </c>
      <c r="F32" s="51" t="s">
        <v>20</v>
      </c>
      <c r="G32" s="50" t="s">
        <v>102</v>
      </c>
      <c r="H32" s="50" t="s">
        <v>21</v>
      </c>
      <c r="I32" s="50" t="s">
        <v>22</v>
      </c>
      <c r="J32" s="48" t="s">
        <v>103</v>
      </c>
      <c r="K32" s="52">
        <v>2</v>
      </c>
    </row>
    <row r="33" spans="1:11" ht="48.75" customHeight="1" x14ac:dyDescent="0.2">
      <c r="A33" s="40">
        <v>26</v>
      </c>
      <c r="B33" s="41" t="s">
        <v>23</v>
      </c>
      <c r="C33" s="42" t="s">
        <v>24</v>
      </c>
      <c r="D33" s="42" t="s">
        <v>18</v>
      </c>
      <c r="E33" s="43" t="s">
        <v>25</v>
      </c>
      <c r="F33" s="43" t="s">
        <v>20</v>
      </c>
      <c r="G33" s="42" t="s">
        <v>99</v>
      </c>
      <c r="H33" s="43" t="s">
        <v>26</v>
      </c>
      <c r="I33" s="43" t="s">
        <v>22</v>
      </c>
      <c r="J33" s="55" t="s">
        <v>96</v>
      </c>
      <c r="K33" s="45">
        <v>1</v>
      </c>
    </row>
    <row r="34" spans="1:11" s="53" customFormat="1" ht="40.5" customHeight="1" x14ac:dyDescent="0.2">
      <c r="A34" s="40">
        <v>27</v>
      </c>
      <c r="B34" s="49" t="s">
        <v>23</v>
      </c>
      <c r="C34" s="50" t="s">
        <v>24</v>
      </c>
      <c r="D34" s="50" t="s">
        <v>18</v>
      </c>
      <c r="E34" s="51" t="s">
        <v>25</v>
      </c>
      <c r="F34" s="51" t="s">
        <v>20</v>
      </c>
      <c r="G34" s="56" t="s">
        <v>114</v>
      </c>
      <c r="H34" s="50" t="s">
        <v>21</v>
      </c>
      <c r="I34" s="43" t="s">
        <v>22</v>
      </c>
      <c r="J34" s="55" t="s">
        <v>100</v>
      </c>
      <c r="K34" s="45">
        <v>2</v>
      </c>
    </row>
    <row r="35" spans="1:11" ht="40.5" customHeight="1" x14ac:dyDescent="0.2">
      <c r="A35" s="40">
        <v>28</v>
      </c>
      <c r="B35" s="41" t="s">
        <v>27</v>
      </c>
      <c r="C35" s="43" t="s">
        <v>28</v>
      </c>
      <c r="D35" s="42" t="s">
        <v>18</v>
      </c>
      <c r="E35" s="43" t="s">
        <v>25</v>
      </c>
      <c r="F35" s="43" t="s">
        <v>20</v>
      </c>
      <c r="G35" s="42" t="s">
        <v>97</v>
      </c>
      <c r="H35" s="43" t="s">
        <v>26</v>
      </c>
      <c r="I35" s="43" t="s">
        <v>22</v>
      </c>
      <c r="J35" s="55" t="s">
        <v>96</v>
      </c>
      <c r="K35" s="45">
        <v>1</v>
      </c>
    </row>
    <row r="36" spans="1:11" ht="40.5" customHeight="1" x14ac:dyDescent="0.2">
      <c r="A36" s="40">
        <v>29</v>
      </c>
      <c r="B36" s="41" t="s">
        <v>27</v>
      </c>
      <c r="C36" s="43" t="s">
        <v>28</v>
      </c>
      <c r="D36" s="42" t="s">
        <v>18</v>
      </c>
      <c r="E36" s="43" t="s">
        <v>25</v>
      </c>
      <c r="F36" s="43" t="s">
        <v>20</v>
      </c>
      <c r="G36" s="42" t="s">
        <v>98</v>
      </c>
      <c r="H36" s="42" t="s">
        <v>21</v>
      </c>
      <c r="I36" s="43" t="s">
        <v>22</v>
      </c>
      <c r="J36" s="55" t="s">
        <v>96</v>
      </c>
      <c r="K36" s="45">
        <v>2</v>
      </c>
    </row>
    <row r="37" spans="1:11" ht="40.5" customHeight="1" x14ac:dyDescent="0.2">
      <c r="A37" s="40">
        <v>30</v>
      </c>
      <c r="B37" s="41" t="s">
        <v>29</v>
      </c>
      <c r="C37" s="42" t="s">
        <v>30</v>
      </c>
      <c r="D37" s="42" t="s">
        <v>31</v>
      </c>
      <c r="E37" s="43" t="s">
        <v>19</v>
      </c>
      <c r="F37" s="43" t="s">
        <v>20</v>
      </c>
      <c r="G37" s="42" t="s">
        <v>104</v>
      </c>
      <c r="H37" s="43" t="s">
        <v>26</v>
      </c>
      <c r="I37" s="43" t="s">
        <v>22</v>
      </c>
      <c r="J37" s="48" t="s">
        <v>105</v>
      </c>
      <c r="K37" s="45">
        <v>1</v>
      </c>
    </row>
    <row r="38" spans="1:11" s="53" customFormat="1" ht="54.75" customHeight="1" x14ac:dyDescent="0.2">
      <c r="A38" s="40">
        <v>31</v>
      </c>
      <c r="B38" s="49" t="s">
        <v>29</v>
      </c>
      <c r="C38" s="50" t="s">
        <v>30</v>
      </c>
      <c r="D38" s="50" t="s">
        <v>31</v>
      </c>
      <c r="E38" s="51" t="s">
        <v>19</v>
      </c>
      <c r="F38" s="51" t="s">
        <v>20</v>
      </c>
      <c r="G38" s="50" t="s">
        <v>106</v>
      </c>
      <c r="H38" s="50" t="s">
        <v>21</v>
      </c>
      <c r="I38" s="50" t="s">
        <v>22</v>
      </c>
      <c r="J38" s="48" t="s">
        <v>105</v>
      </c>
      <c r="K38" s="52">
        <v>2</v>
      </c>
    </row>
    <row r="39" spans="1:11" ht="40.5" customHeight="1" x14ac:dyDescent="0.2">
      <c r="A39" s="40">
        <v>32</v>
      </c>
      <c r="B39" s="41" t="s">
        <v>32</v>
      </c>
      <c r="C39" s="42" t="s">
        <v>33</v>
      </c>
      <c r="D39" s="42" t="s">
        <v>31</v>
      </c>
      <c r="E39" s="43" t="s">
        <v>25</v>
      </c>
      <c r="F39" s="43" t="s">
        <v>20</v>
      </c>
      <c r="G39" s="42" t="s">
        <v>104</v>
      </c>
      <c r="H39" s="43" t="s">
        <v>26</v>
      </c>
      <c r="I39" s="43" t="s">
        <v>22</v>
      </c>
      <c r="J39" s="48" t="s">
        <v>105</v>
      </c>
      <c r="K39" s="45">
        <v>1</v>
      </c>
    </row>
    <row r="40" spans="1:11" s="53" customFormat="1" ht="54" customHeight="1" x14ac:dyDescent="0.2">
      <c r="A40" s="40">
        <v>33</v>
      </c>
      <c r="B40" s="49" t="s">
        <v>32</v>
      </c>
      <c r="C40" s="51" t="s">
        <v>33</v>
      </c>
      <c r="D40" s="50" t="s">
        <v>31</v>
      </c>
      <c r="E40" s="51" t="s">
        <v>25</v>
      </c>
      <c r="F40" s="51" t="s">
        <v>20</v>
      </c>
      <c r="G40" s="50" t="s">
        <v>106</v>
      </c>
      <c r="H40" s="50" t="s">
        <v>21</v>
      </c>
      <c r="I40" s="50" t="s">
        <v>22</v>
      </c>
      <c r="J40" s="48" t="s">
        <v>105</v>
      </c>
      <c r="K40" s="52">
        <v>2</v>
      </c>
    </row>
    <row r="41" spans="1:11" ht="40.5" customHeight="1" x14ac:dyDescent="0.2">
      <c r="A41" s="40">
        <v>34</v>
      </c>
      <c r="B41" s="41" t="s">
        <v>34</v>
      </c>
      <c r="C41" s="42" t="s">
        <v>35</v>
      </c>
      <c r="D41" s="42" t="s">
        <v>31</v>
      </c>
      <c r="E41" s="43" t="s">
        <v>25</v>
      </c>
      <c r="F41" s="43" t="s">
        <v>20</v>
      </c>
      <c r="G41" s="42" t="s">
        <v>104</v>
      </c>
      <c r="H41" s="43" t="s">
        <v>26</v>
      </c>
      <c r="I41" s="43" t="s">
        <v>22</v>
      </c>
      <c r="J41" s="48" t="s">
        <v>105</v>
      </c>
      <c r="K41" s="45">
        <v>1</v>
      </c>
    </row>
    <row r="42" spans="1:11" s="53" customFormat="1" ht="52.5" customHeight="1" x14ac:dyDescent="0.2">
      <c r="A42" s="40">
        <v>35</v>
      </c>
      <c r="B42" s="49" t="s">
        <v>34</v>
      </c>
      <c r="C42" s="50" t="s">
        <v>35</v>
      </c>
      <c r="D42" s="50" t="s">
        <v>31</v>
      </c>
      <c r="E42" s="51" t="s">
        <v>25</v>
      </c>
      <c r="F42" s="51" t="s">
        <v>20</v>
      </c>
      <c r="G42" s="50" t="s">
        <v>106</v>
      </c>
      <c r="H42" s="50" t="s">
        <v>21</v>
      </c>
      <c r="I42" s="50" t="s">
        <v>22</v>
      </c>
      <c r="J42" s="48" t="s">
        <v>105</v>
      </c>
      <c r="K42" s="52">
        <v>2</v>
      </c>
    </row>
    <row r="43" spans="1:11" s="57" customFormat="1" ht="52.5" customHeight="1" x14ac:dyDescent="0.2">
      <c r="A43" s="40">
        <v>36</v>
      </c>
      <c r="B43" s="49" t="s">
        <v>36</v>
      </c>
      <c r="C43" s="50" t="s">
        <v>37</v>
      </c>
      <c r="D43" s="51" t="s">
        <v>38</v>
      </c>
      <c r="E43" s="51" t="s">
        <v>19</v>
      </c>
      <c r="F43" s="51" t="s">
        <v>20</v>
      </c>
      <c r="G43" s="50" t="s">
        <v>116</v>
      </c>
      <c r="H43" s="51" t="s">
        <v>26</v>
      </c>
      <c r="I43" s="50" t="s">
        <v>22</v>
      </c>
      <c r="J43" s="55" t="s">
        <v>96</v>
      </c>
      <c r="K43" s="52">
        <v>1</v>
      </c>
    </row>
    <row r="44" spans="1:11" s="57" customFormat="1" ht="40.5" customHeight="1" x14ac:dyDescent="0.2">
      <c r="A44" s="40">
        <v>37</v>
      </c>
      <c r="B44" s="49" t="s">
        <v>36</v>
      </c>
      <c r="C44" s="50" t="s">
        <v>37</v>
      </c>
      <c r="D44" s="51" t="s">
        <v>38</v>
      </c>
      <c r="E44" s="51" t="s">
        <v>19</v>
      </c>
      <c r="F44" s="51" t="s">
        <v>20</v>
      </c>
      <c r="G44" s="58" t="s">
        <v>89</v>
      </c>
      <c r="H44" s="50" t="s">
        <v>21</v>
      </c>
      <c r="I44" s="50" t="s">
        <v>22</v>
      </c>
      <c r="J44" s="55" t="s">
        <v>96</v>
      </c>
      <c r="K44" s="52">
        <v>2</v>
      </c>
    </row>
    <row r="45" spans="1:11" s="57" customFormat="1" ht="51" customHeight="1" x14ac:dyDescent="0.2">
      <c r="A45" s="40">
        <v>38</v>
      </c>
      <c r="B45" s="49" t="s">
        <v>39</v>
      </c>
      <c r="C45" s="50" t="s">
        <v>40</v>
      </c>
      <c r="D45" s="51" t="s">
        <v>38</v>
      </c>
      <c r="E45" s="51" t="s">
        <v>19</v>
      </c>
      <c r="F45" s="51" t="s">
        <v>20</v>
      </c>
      <c r="G45" s="50" t="s">
        <v>117</v>
      </c>
      <c r="H45" s="51" t="s">
        <v>26</v>
      </c>
      <c r="I45" s="50" t="s">
        <v>22</v>
      </c>
      <c r="J45" s="55" t="s">
        <v>90</v>
      </c>
      <c r="K45" s="52">
        <v>1</v>
      </c>
    </row>
    <row r="46" spans="1:11" s="57" customFormat="1" ht="40.5" customHeight="1" x14ac:dyDescent="0.2">
      <c r="A46" s="40">
        <v>39</v>
      </c>
      <c r="B46" s="49" t="s">
        <v>39</v>
      </c>
      <c r="C46" s="50" t="s">
        <v>40</v>
      </c>
      <c r="D46" s="51" t="s">
        <v>38</v>
      </c>
      <c r="E46" s="51" t="s">
        <v>19</v>
      </c>
      <c r="F46" s="51" t="s">
        <v>20</v>
      </c>
      <c r="G46" s="50" t="s">
        <v>118</v>
      </c>
      <c r="H46" s="50" t="s">
        <v>119</v>
      </c>
      <c r="I46" s="50" t="s">
        <v>22</v>
      </c>
      <c r="J46" s="55" t="s">
        <v>95</v>
      </c>
      <c r="K46" s="52">
        <v>2</v>
      </c>
    </row>
    <row r="47" spans="1:11" s="59" customFormat="1" ht="51.75" customHeight="1" x14ac:dyDescent="0.2">
      <c r="A47" s="40">
        <v>40</v>
      </c>
      <c r="B47" s="41" t="s">
        <v>41</v>
      </c>
      <c r="C47" s="43" t="s">
        <v>42</v>
      </c>
      <c r="D47" s="43" t="s">
        <v>38</v>
      </c>
      <c r="E47" s="43" t="s">
        <v>25</v>
      </c>
      <c r="F47" s="43" t="s">
        <v>20</v>
      </c>
      <c r="G47" s="42" t="s">
        <v>116</v>
      </c>
      <c r="H47" s="42" t="s">
        <v>26</v>
      </c>
      <c r="I47" s="42" t="s">
        <v>22</v>
      </c>
      <c r="J47" s="47" t="s">
        <v>96</v>
      </c>
      <c r="K47" s="45">
        <v>1</v>
      </c>
    </row>
    <row r="48" spans="1:11" s="59" customFormat="1" ht="40.5" customHeight="1" x14ac:dyDescent="0.2">
      <c r="A48" s="40">
        <v>41</v>
      </c>
      <c r="B48" s="41" t="s">
        <v>41</v>
      </c>
      <c r="C48" s="43" t="s">
        <v>42</v>
      </c>
      <c r="D48" s="43" t="s">
        <v>38</v>
      </c>
      <c r="E48" s="43" t="s">
        <v>25</v>
      </c>
      <c r="F48" s="43" t="s">
        <v>20</v>
      </c>
      <c r="G48" s="42" t="s">
        <v>89</v>
      </c>
      <c r="H48" s="42" t="s">
        <v>21</v>
      </c>
      <c r="I48" s="42" t="s">
        <v>22</v>
      </c>
      <c r="J48" s="47" t="s">
        <v>96</v>
      </c>
      <c r="K48" s="45">
        <v>2</v>
      </c>
    </row>
    <row r="49" spans="1:11" s="59" customFormat="1" ht="52.5" customHeight="1" x14ac:dyDescent="0.2">
      <c r="A49" s="40">
        <v>42</v>
      </c>
      <c r="B49" s="41" t="s">
        <v>44</v>
      </c>
      <c r="C49" s="43" t="s">
        <v>42</v>
      </c>
      <c r="D49" s="43" t="s">
        <v>38</v>
      </c>
      <c r="E49" s="43" t="s">
        <v>25</v>
      </c>
      <c r="F49" s="43" t="s">
        <v>20</v>
      </c>
      <c r="G49" s="42" t="s">
        <v>117</v>
      </c>
      <c r="H49" s="42" t="s">
        <v>26</v>
      </c>
      <c r="I49" s="42" t="s">
        <v>22</v>
      </c>
      <c r="J49" s="47" t="s">
        <v>96</v>
      </c>
      <c r="K49" s="45">
        <v>1</v>
      </c>
    </row>
    <row r="50" spans="1:11" s="59" customFormat="1" ht="40.5" customHeight="1" x14ac:dyDescent="0.2">
      <c r="A50" s="40">
        <v>43</v>
      </c>
      <c r="B50" s="41" t="s">
        <v>44</v>
      </c>
      <c r="C50" s="43" t="s">
        <v>42</v>
      </c>
      <c r="D50" s="43" t="s">
        <v>38</v>
      </c>
      <c r="E50" s="43" t="s">
        <v>25</v>
      </c>
      <c r="F50" s="43" t="s">
        <v>20</v>
      </c>
      <c r="G50" s="42" t="s">
        <v>89</v>
      </c>
      <c r="H50" s="42" t="s">
        <v>21</v>
      </c>
      <c r="I50" s="42" t="s">
        <v>22</v>
      </c>
      <c r="J50" s="47" t="s">
        <v>96</v>
      </c>
      <c r="K50" s="45">
        <v>2</v>
      </c>
    </row>
    <row r="51" spans="1:11" s="59" customFormat="1" ht="53.25" customHeight="1" x14ac:dyDescent="0.2">
      <c r="A51" s="40">
        <v>44</v>
      </c>
      <c r="B51" s="41" t="s">
        <v>43</v>
      </c>
      <c r="C51" s="43" t="s">
        <v>28</v>
      </c>
      <c r="D51" s="43" t="s">
        <v>38</v>
      </c>
      <c r="E51" s="43" t="s">
        <v>25</v>
      </c>
      <c r="F51" s="43" t="s">
        <v>20</v>
      </c>
      <c r="G51" s="42" t="s">
        <v>117</v>
      </c>
      <c r="H51" s="42" t="s">
        <v>26</v>
      </c>
      <c r="I51" s="42" t="s">
        <v>22</v>
      </c>
      <c r="J51" s="47" t="s">
        <v>96</v>
      </c>
      <c r="K51" s="45">
        <v>1</v>
      </c>
    </row>
    <row r="52" spans="1:11" s="59" customFormat="1" ht="40.5" customHeight="1" x14ac:dyDescent="0.2">
      <c r="A52" s="40">
        <v>45</v>
      </c>
      <c r="B52" s="41" t="s">
        <v>43</v>
      </c>
      <c r="C52" s="43" t="s">
        <v>28</v>
      </c>
      <c r="D52" s="43" t="s">
        <v>38</v>
      </c>
      <c r="E52" s="43" t="s">
        <v>25</v>
      </c>
      <c r="F52" s="43" t="s">
        <v>20</v>
      </c>
      <c r="G52" s="42" t="s">
        <v>89</v>
      </c>
      <c r="H52" s="42" t="s">
        <v>21</v>
      </c>
      <c r="I52" s="42" t="s">
        <v>22</v>
      </c>
      <c r="J52" s="47" t="s">
        <v>96</v>
      </c>
      <c r="K52" s="45">
        <v>2</v>
      </c>
    </row>
    <row r="53" spans="1:11" s="59" customFormat="1" ht="52.5" customHeight="1" x14ac:dyDescent="0.2">
      <c r="A53" s="40">
        <v>46</v>
      </c>
      <c r="B53" s="41" t="s">
        <v>45</v>
      </c>
      <c r="C53" s="43" t="s">
        <v>28</v>
      </c>
      <c r="D53" s="43" t="s">
        <v>38</v>
      </c>
      <c r="E53" s="43" t="s">
        <v>25</v>
      </c>
      <c r="F53" s="43" t="s">
        <v>20</v>
      </c>
      <c r="G53" s="42" t="s">
        <v>117</v>
      </c>
      <c r="H53" s="42" t="s">
        <v>26</v>
      </c>
      <c r="I53" s="42" t="s">
        <v>22</v>
      </c>
      <c r="J53" s="47" t="s">
        <v>91</v>
      </c>
      <c r="K53" s="45">
        <v>1</v>
      </c>
    </row>
    <row r="54" spans="1:11" s="59" customFormat="1" ht="40.5" customHeight="1" x14ac:dyDescent="0.2">
      <c r="A54" s="40">
        <v>47</v>
      </c>
      <c r="B54" s="41" t="s">
        <v>45</v>
      </c>
      <c r="C54" s="43" t="s">
        <v>28</v>
      </c>
      <c r="D54" s="43" t="s">
        <v>38</v>
      </c>
      <c r="E54" s="43" t="s">
        <v>25</v>
      </c>
      <c r="F54" s="43" t="s">
        <v>20</v>
      </c>
      <c r="G54" s="42" t="s">
        <v>89</v>
      </c>
      <c r="H54" s="42" t="s">
        <v>21</v>
      </c>
      <c r="I54" s="42" t="s">
        <v>22</v>
      </c>
      <c r="J54" s="47" t="s">
        <v>108</v>
      </c>
      <c r="K54" s="45">
        <v>2</v>
      </c>
    </row>
    <row r="55" spans="1:11" s="59" customFormat="1" ht="40.5" customHeight="1" x14ac:dyDescent="0.2">
      <c r="A55" s="40">
        <v>48</v>
      </c>
      <c r="B55" s="41" t="s">
        <v>46</v>
      </c>
      <c r="C55" s="43" t="s">
        <v>28</v>
      </c>
      <c r="D55" s="43" t="s">
        <v>38</v>
      </c>
      <c r="E55" s="43" t="s">
        <v>25</v>
      </c>
      <c r="F55" s="43" t="s">
        <v>20</v>
      </c>
      <c r="G55" s="42" t="s">
        <v>109</v>
      </c>
      <c r="H55" s="42" t="s">
        <v>26</v>
      </c>
      <c r="I55" s="42" t="s">
        <v>22</v>
      </c>
      <c r="J55" s="47" t="s">
        <v>120</v>
      </c>
      <c r="K55" s="45">
        <v>1</v>
      </c>
    </row>
    <row r="56" spans="1:11" s="59" customFormat="1" ht="40.5" customHeight="1" x14ac:dyDescent="0.2">
      <c r="A56" s="40">
        <v>49</v>
      </c>
      <c r="B56" s="41" t="s">
        <v>46</v>
      </c>
      <c r="C56" s="43" t="s">
        <v>28</v>
      </c>
      <c r="D56" s="43" t="s">
        <v>38</v>
      </c>
      <c r="E56" s="43" t="s">
        <v>25</v>
      </c>
      <c r="F56" s="43" t="s">
        <v>20</v>
      </c>
      <c r="G56" s="42" t="s">
        <v>89</v>
      </c>
      <c r="H56" s="42" t="s">
        <v>21</v>
      </c>
      <c r="I56" s="42" t="s">
        <v>22</v>
      </c>
      <c r="J56" s="47" t="s">
        <v>120</v>
      </c>
      <c r="K56" s="45">
        <v>2</v>
      </c>
    </row>
    <row r="57" spans="1:11" s="59" customFormat="1" ht="53.25" customHeight="1" x14ac:dyDescent="0.2">
      <c r="A57" s="40">
        <v>50</v>
      </c>
      <c r="B57" s="41" t="s">
        <v>47</v>
      </c>
      <c r="C57" s="43" t="s">
        <v>28</v>
      </c>
      <c r="D57" s="43" t="s">
        <v>38</v>
      </c>
      <c r="E57" s="43" t="s">
        <v>25</v>
      </c>
      <c r="F57" s="43" t="s">
        <v>20</v>
      </c>
      <c r="G57" s="42" t="s">
        <v>117</v>
      </c>
      <c r="H57" s="42" t="s">
        <v>26</v>
      </c>
      <c r="I57" s="42" t="s">
        <v>22</v>
      </c>
      <c r="J57" s="47" t="s">
        <v>108</v>
      </c>
      <c r="K57" s="45">
        <v>1</v>
      </c>
    </row>
    <row r="58" spans="1:11" s="59" customFormat="1" ht="40.5" customHeight="1" x14ac:dyDescent="0.2">
      <c r="A58" s="40">
        <v>51</v>
      </c>
      <c r="B58" s="41" t="s">
        <v>47</v>
      </c>
      <c r="C58" s="43" t="s">
        <v>28</v>
      </c>
      <c r="D58" s="43" t="s">
        <v>38</v>
      </c>
      <c r="E58" s="43" t="s">
        <v>25</v>
      </c>
      <c r="F58" s="43" t="s">
        <v>20</v>
      </c>
      <c r="G58" s="42" t="s">
        <v>89</v>
      </c>
      <c r="H58" s="42" t="s">
        <v>21</v>
      </c>
      <c r="I58" s="42" t="s">
        <v>22</v>
      </c>
      <c r="J58" s="47" t="s">
        <v>91</v>
      </c>
      <c r="K58" s="45">
        <v>2</v>
      </c>
    </row>
    <row r="59" spans="1:11" s="59" customFormat="1" ht="52.5" customHeight="1" x14ac:dyDescent="0.2">
      <c r="A59" s="40">
        <v>52</v>
      </c>
      <c r="B59" s="41" t="s">
        <v>48</v>
      </c>
      <c r="C59" s="43" t="s">
        <v>28</v>
      </c>
      <c r="D59" s="43" t="s">
        <v>38</v>
      </c>
      <c r="E59" s="43" t="s">
        <v>25</v>
      </c>
      <c r="F59" s="43" t="s">
        <v>20</v>
      </c>
      <c r="G59" s="42" t="s">
        <v>117</v>
      </c>
      <c r="H59" s="42" t="s">
        <v>26</v>
      </c>
      <c r="I59" s="42" t="s">
        <v>22</v>
      </c>
      <c r="J59" s="47" t="s">
        <v>91</v>
      </c>
      <c r="K59" s="45">
        <v>1</v>
      </c>
    </row>
    <row r="60" spans="1:11" s="59" customFormat="1" ht="40.5" customHeight="1" x14ac:dyDescent="0.2">
      <c r="A60" s="40">
        <v>53</v>
      </c>
      <c r="B60" s="41" t="s">
        <v>48</v>
      </c>
      <c r="C60" s="43" t="s">
        <v>28</v>
      </c>
      <c r="D60" s="43" t="s">
        <v>38</v>
      </c>
      <c r="E60" s="43" t="s">
        <v>25</v>
      </c>
      <c r="F60" s="43" t="s">
        <v>20</v>
      </c>
      <c r="G60" s="42" t="s">
        <v>89</v>
      </c>
      <c r="H60" s="42" t="s">
        <v>21</v>
      </c>
      <c r="I60" s="42" t="s">
        <v>22</v>
      </c>
      <c r="J60" s="47" t="s">
        <v>108</v>
      </c>
      <c r="K60" s="45">
        <v>2</v>
      </c>
    </row>
    <row r="61" spans="1:11" s="59" customFormat="1" ht="50.25" customHeight="1" x14ac:dyDescent="0.2">
      <c r="A61" s="40">
        <v>54</v>
      </c>
      <c r="B61" s="41" t="s">
        <v>49</v>
      </c>
      <c r="C61" s="42" t="s">
        <v>17</v>
      </c>
      <c r="D61" s="43" t="s">
        <v>50</v>
      </c>
      <c r="E61" s="43" t="s">
        <v>19</v>
      </c>
      <c r="F61" s="43" t="s">
        <v>20</v>
      </c>
      <c r="G61" s="42" t="s">
        <v>99</v>
      </c>
      <c r="H61" s="42" t="s">
        <v>26</v>
      </c>
      <c r="I61" s="42" t="s">
        <v>22</v>
      </c>
      <c r="J61" s="47" t="s">
        <v>96</v>
      </c>
      <c r="K61" s="45">
        <v>1</v>
      </c>
    </row>
    <row r="62" spans="1:11" s="59" customFormat="1" ht="40.5" customHeight="1" x14ac:dyDescent="0.2">
      <c r="A62" s="40">
        <v>55</v>
      </c>
      <c r="B62" s="41" t="s">
        <v>49</v>
      </c>
      <c r="C62" s="42" t="s">
        <v>17</v>
      </c>
      <c r="D62" s="43" t="s">
        <v>50</v>
      </c>
      <c r="E62" s="43" t="s">
        <v>19</v>
      </c>
      <c r="F62" s="43" t="s">
        <v>20</v>
      </c>
      <c r="G62" s="42" t="s">
        <v>115</v>
      </c>
      <c r="H62" s="42" t="s">
        <v>21</v>
      </c>
      <c r="I62" s="42" t="s">
        <v>22</v>
      </c>
      <c r="J62" s="47" t="s">
        <v>96</v>
      </c>
      <c r="K62" s="45">
        <v>2</v>
      </c>
    </row>
    <row r="63" spans="1:11" s="59" customFormat="1" ht="53.25" customHeight="1" x14ac:dyDescent="0.2">
      <c r="A63" s="40">
        <v>56</v>
      </c>
      <c r="B63" s="41" t="s">
        <v>51</v>
      </c>
      <c r="C63" s="43" t="s">
        <v>42</v>
      </c>
      <c r="D63" s="43" t="s">
        <v>50</v>
      </c>
      <c r="E63" s="43" t="s">
        <v>25</v>
      </c>
      <c r="F63" s="43" t="s">
        <v>20</v>
      </c>
      <c r="G63" s="42" t="s">
        <v>116</v>
      </c>
      <c r="H63" s="42" t="s">
        <v>26</v>
      </c>
      <c r="I63" s="42" t="s">
        <v>22</v>
      </c>
      <c r="J63" s="47" t="s">
        <v>96</v>
      </c>
      <c r="K63" s="45">
        <v>1</v>
      </c>
    </row>
    <row r="64" spans="1:11" s="59" customFormat="1" ht="40.5" customHeight="1" x14ac:dyDescent="0.2">
      <c r="A64" s="40">
        <v>57</v>
      </c>
      <c r="B64" s="41" t="s">
        <v>51</v>
      </c>
      <c r="C64" s="43" t="s">
        <v>42</v>
      </c>
      <c r="D64" s="43" t="s">
        <v>50</v>
      </c>
      <c r="E64" s="43" t="s">
        <v>25</v>
      </c>
      <c r="F64" s="43" t="s">
        <v>20</v>
      </c>
      <c r="G64" s="42" t="s">
        <v>89</v>
      </c>
      <c r="H64" s="42" t="s">
        <v>21</v>
      </c>
      <c r="I64" s="42" t="s">
        <v>22</v>
      </c>
      <c r="J64" s="47" t="s">
        <v>96</v>
      </c>
      <c r="K64" s="45">
        <v>2</v>
      </c>
    </row>
    <row r="65" spans="1:11" s="59" customFormat="1" ht="51.75" customHeight="1" x14ac:dyDescent="0.2">
      <c r="A65" s="40">
        <v>58</v>
      </c>
      <c r="B65" s="41" t="s">
        <v>52</v>
      </c>
      <c r="C65" s="43" t="s">
        <v>28</v>
      </c>
      <c r="D65" s="43" t="s">
        <v>50</v>
      </c>
      <c r="E65" s="43" t="s">
        <v>25</v>
      </c>
      <c r="F65" s="43" t="s">
        <v>20</v>
      </c>
      <c r="G65" s="42" t="s">
        <v>99</v>
      </c>
      <c r="H65" s="42" t="s">
        <v>26</v>
      </c>
      <c r="I65" s="42" t="s">
        <v>22</v>
      </c>
      <c r="J65" s="47" t="s">
        <v>96</v>
      </c>
      <c r="K65" s="45">
        <v>1</v>
      </c>
    </row>
    <row r="66" spans="1:11" s="59" customFormat="1" ht="40.5" customHeight="1" x14ac:dyDescent="0.2">
      <c r="A66" s="40">
        <v>59</v>
      </c>
      <c r="B66" s="41" t="s">
        <v>52</v>
      </c>
      <c r="C66" s="43" t="s">
        <v>28</v>
      </c>
      <c r="D66" s="43" t="s">
        <v>50</v>
      </c>
      <c r="E66" s="43" t="s">
        <v>25</v>
      </c>
      <c r="F66" s="43" t="s">
        <v>20</v>
      </c>
      <c r="G66" s="42" t="s">
        <v>115</v>
      </c>
      <c r="H66" s="42" t="s">
        <v>21</v>
      </c>
      <c r="I66" s="42" t="s">
        <v>22</v>
      </c>
      <c r="J66" s="47" t="s">
        <v>96</v>
      </c>
      <c r="K66" s="45">
        <v>2</v>
      </c>
    </row>
    <row r="67" spans="1:11" s="59" customFormat="1" ht="49.5" customHeight="1" x14ac:dyDescent="0.2">
      <c r="A67" s="40">
        <v>60</v>
      </c>
      <c r="B67" s="41" t="s">
        <v>53</v>
      </c>
      <c r="C67" s="43" t="s">
        <v>28</v>
      </c>
      <c r="D67" s="43" t="s">
        <v>50</v>
      </c>
      <c r="E67" s="43" t="s">
        <v>25</v>
      </c>
      <c r="F67" s="43" t="s">
        <v>20</v>
      </c>
      <c r="G67" s="42" t="s">
        <v>99</v>
      </c>
      <c r="H67" s="42" t="s">
        <v>26</v>
      </c>
      <c r="I67" s="42" t="s">
        <v>22</v>
      </c>
      <c r="J67" s="47" t="s">
        <v>96</v>
      </c>
      <c r="K67" s="45">
        <v>1</v>
      </c>
    </row>
    <row r="68" spans="1:11" s="59" customFormat="1" ht="40.5" customHeight="1" x14ac:dyDescent="0.2">
      <c r="A68" s="40">
        <v>61</v>
      </c>
      <c r="B68" s="41" t="s">
        <v>53</v>
      </c>
      <c r="C68" s="43" t="s">
        <v>28</v>
      </c>
      <c r="D68" s="43" t="s">
        <v>50</v>
      </c>
      <c r="E68" s="43" t="s">
        <v>25</v>
      </c>
      <c r="F68" s="43" t="s">
        <v>20</v>
      </c>
      <c r="G68" s="42" t="s">
        <v>115</v>
      </c>
      <c r="H68" s="42" t="s">
        <v>21</v>
      </c>
      <c r="I68" s="42" t="s">
        <v>22</v>
      </c>
      <c r="J68" s="47" t="s">
        <v>96</v>
      </c>
      <c r="K68" s="45">
        <v>2</v>
      </c>
    </row>
    <row r="69" spans="1:11" s="59" customFormat="1" ht="52.5" customHeight="1" x14ac:dyDescent="0.2">
      <c r="A69" s="40">
        <v>62</v>
      </c>
      <c r="B69" s="41" t="s">
        <v>71</v>
      </c>
      <c r="C69" s="42" t="s">
        <v>37</v>
      </c>
      <c r="D69" s="43" t="s">
        <v>72</v>
      </c>
      <c r="E69" s="43" t="s">
        <v>19</v>
      </c>
      <c r="F69" s="43" t="s">
        <v>20</v>
      </c>
      <c r="G69" s="42" t="s">
        <v>92</v>
      </c>
      <c r="H69" s="42" t="s">
        <v>26</v>
      </c>
      <c r="I69" s="42" t="s">
        <v>22</v>
      </c>
      <c r="J69" s="47" t="s">
        <v>90</v>
      </c>
      <c r="K69" s="45">
        <v>1</v>
      </c>
    </row>
    <row r="70" spans="1:11" s="59" customFormat="1" ht="40.5" customHeight="1" x14ac:dyDescent="0.2">
      <c r="A70" s="40">
        <v>63</v>
      </c>
      <c r="B70" s="41" t="s">
        <v>71</v>
      </c>
      <c r="C70" s="42" t="s">
        <v>37</v>
      </c>
      <c r="D70" s="43" t="s">
        <v>72</v>
      </c>
      <c r="E70" s="43" t="s">
        <v>19</v>
      </c>
      <c r="F70" s="43" t="s">
        <v>20</v>
      </c>
      <c r="G70" s="42" t="s">
        <v>94</v>
      </c>
      <c r="H70" s="42" t="s">
        <v>21</v>
      </c>
      <c r="I70" s="42" t="s">
        <v>22</v>
      </c>
      <c r="J70" s="47" t="s">
        <v>90</v>
      </c>
      <c r="K70" s="45">
        <v>2</v>
      </c>
    </row>
    <row r="71" spans="1:11" s="59" customFormat="1" ht="50.25" customHeight="1" x14ac:dyDescent="0.2">
      <c r="A71" s="40">
        <v>64</v>
      </c>
      <c r="B71" s="41" t="s">
        <v>73</v>
      </c>
      <c r="C71" s="43" t="s">
        <v>28</v>
      </c>
      <c r="D71" s="43" t="s">
        <v>72</v>
      </c>
      <c r="E71" s="43" t="s">
        <v>25</v>
      </c>
      <c r="F71" s="43" t="s">
        <v>20</v>
      </c>
      <c r="G71" s="42" t="s">
        <v>92</v>
      </c>
      <c r="H71" s="42" t="s">
        <v>26</v>
      </c>
      <c r="I71" s="42" t="s">
        <v>22</v>
      </c>
      <c r="J71" s="47" t="s">
        <v>90</v>
      </c>
      <c r="K71" s="45">
        <v>1</v>
      </c>
    </row>
    <row r="72" spans="1:11" s="59" customFormat="1" ht="40.5" customHeight="1" x14ac:dyDescent="0.2">
      <c r="A72" s="40">
        <v>65</v>
      </c>
      <c r="B72" s="41" t="s">
        <v>73</v>
      </c>
      <c r="C72" s="43" t="s">
        <v>28</v>
      </c>
      <c r="D72" s="43" t="s">
        <v>72</v>
      </c>
      <c r="E72" s="43" t="s">
        <v>25</v>
      </c>
      <c r="F72" s="43" t="s">
        <v>20</v>
      </c>
      <c r="G72" s="42" t="s">
        <v>94</v>
      </c>
      <c r="H72" s="42" t="s">
        <v>21</v>
      </c>
      <c r="I72" s="42" t="s">
        <v>22</v>
      </c>
      <c r="J72" s="47" t="s">
        <v>90</v>
      </c>
      <c r="K72" s="45">
        <v>2</v>
      </c>
    </row>
    <row r="73" spans="1:11" s="59" customFormat="1" ht="50.25" customHeight="1" x14ac:dyDescent="0.2">
      <c r="A73" s="40">
        <v>66</v>
      </c>
      <c r="B73" s="41" t="s">
        <v>74</v>
      </c>
      <c r="C73" s="43" t="s">
        <v>28</v>
      </c>
      <c r="D73" s="43" t="s">
        <v>72</v>
      </c>
      <c r="E73" s="43" t="s">
        <v>25</v>
      </c>
      <c r="F73" s="43" t="s">
        <v>20</v>
      </c>
      <c r="G73" s="42" t="s">
        <v>92</v>
      </c>
      <c r="H73" s="42" t="s">
        <v>26</v>
      </c>
      <c r="I73" s="42" t="s">
        <v>22</v>
      </c>
      <c r="J73" s="47" t="s">
        <v>90</v>
      </c>
      <c r="K73" s="45">
        <v>1</v>
      </c>
    </row>
    <row r="74" spans="1:11" s="59" customFormat="1" ht="40.5" customHeight="1" x14ac:dyDescent="0.2">
      <c r="A74" s="40">
        <v>67</v>
      </c>
      <c r="B74" s="41" t="s">
        <v>74</v>
      </c>
      <c r="C74" s="43" t="s">
        <v>28</v>
      </c>
      <c r="D74" s="43" t="s">
        <v>72</v>
      </c>
      <c r="E74" s="43" t="s">
        <v>25</v>
      </c>
      <c r="F74" s="43" t="s">
        <v>20</v>
      </c>
      <c r="G74" s="42" t="s">
        <v>94</v>
      </c>
      <c r="H74" s="42" t="s">
        <v>21</v>
      </c>
      <c r="I74" s="42" t="s">
        <v>22</v>
      </c>
      <c r="J74" s="47" t="s">
        <v>90</v>
      </c>
      <c r="K74" s="45">
        <v>2</v>
      </c>
    </row>
    <row r="75" spans="1:11" s="59" customFormat="1" ht="48" customHeight="1" x14ac:dyDescent="0.2">
      <c r="A75" s="40">
        <v>68</v>
      </c>
      <c r="B75" s="41" t="s">
        <v>75</v>
      </c>
      <c r="C75" s="43" t="s">
        <v>28</v>
      </c>
      <c r="D75" s="43" t="s">
        <v>72</v>
      </c>
      <c r="E75" s="43" t="s">
        <v>25</v>
      </c>
      <c r="F75" s="43" t="s">
        <v>20</v>
      </c>
      <c r="G75" s="42" t="s">
        <v>92</v>
      </c>
      <c r="H75" s="42" t="s">
        <v>26</v>
      </c>
      <c r="I75" s="42" t="s">
        <v>22</v>
      </c>
      <c r="J75" s="47" t="s">
        <v>90</v>
      </c>
      <c r="K75" s="45">
        <v>1</v>
      </c>
    </row>
    <row r="76" spans="1:11" s="59" customFormat="1" ht="40.5" customHeight="1" x14ac:dyDescent="0.2">
      <c r="A76" s="40">
        <v>69</v>
      </c>
      <c r="B76" s="41" t="s">
        <v>75</v>
      </c>
      <c r="C76" s="43" t="s">
        <v>28</v>
      </c>
      <c r="D76" s="43" t="s">
        <v>72</v>
      </c>
      <c r="E76" s="43" t="s">
        <v>25</v>
      </c>
      <c r="F76" s="43" t="s">
        <v>20</v>
      </c>
      <c r="G76" s="42" t="s">
        <v>94</v>
      </c>
      <c r="H76" s="42" t="s">
        <v>21</v>
      </c>
      <c r="I76" s="42" t="s">
        <v>22</v>
      </c>
      <c r="J76" s="47" t="s">
        <v>90</v>
      </c>
      <c r="K76" s="45">
        <v>2</v>
      </c>
    </row>
    <row r="77" spans="1:11" s="59" customFormat="1" ht="50.25" customHeight="1" x14ac:dyDescent="0.2">
      <c r="A77" s="40">
        <v>70</v>
      </c>
      <c r="B77" s="41" t="s">
        <v>76</v>
      </c>
      <c r="C77" s="43" t="s">
        <v>28</v>
      </c>
      <c r="D77" s="43" t="s">
        <v>72</v>
      </c>
      <c r="E77" s="43" t="s">
        <v>25</v>
      </c>
      <c r="F77" s="43" t="s">
        <v>20</v>
      </c>
      <c r="G77" s="42" t="s">
        <v>92</v>
      </c>
      <c r="H77" s="42" t="s">
        <v>26</v>
      </c>
      <c r="I77" s="42" t="s">
        <v>22</v>
      </c>
      <c r="J77" s="47" t="s">
        <v>90</v>
      </c>
      <c r="K77" s="45">
        <v>1</v>
      </c>
    </row>
    <row r="78" spans="1:11" s="59" customFormat="1" ht="40.5" customHeight="1" x14ac:dyDescent="0.2">
      <c r="A78" s="40">
        <v>71</v>
      </c>
      <c r="B78" s="41" t="s">
        <v>76</v>
      </c>
      <c r="C78" s="43" t="s">
        <v>28</v>
      </c>
      <c r="D78" s="43" t="s">
        <v>72</v>
      </c>
      <c r="E78" s="43" t="s">
        <v>25</v>
      </c>
      <c r="F78" s="43" t="s">
        <v>20</v>
      </c>
      <c r="G78" s="42" t="s">
        <v>94</v>
      </c>
      <c r="H78" s="42" t="s">
        <v>21</v>
      </c>
      <c r="I78" s="42" t="s">
        <v>22</v>
      </c>
      <c r="J78" s="47" t="s">
        <v>90</v>
      </c>
      <c r="K78" s="45">
        <v>2</v>
      </c>
    </row>
    <row r="79" spans="1:11" s="59" customFormat="1" ht="48.75" customHeight="1" x14ac:dyDescent="0.2">
      <c r="A79" s="40">
        <v>72</v>
      </c>
      <c r="B79" s="41" t="s">
        <v>77</v>
      </c>
      <c r="C79" s="42" t="s">
        <v>37</v>
      </c>
      <c r="D79" s="43" t="s">
        <v>72</v>
      </c>
      <c r="E79" s="43" t="s">
        <v>19</v>
      </c>
      <c r="F79" s="43" t="s">
        <v>20</v>
      </c>
      <c r="G79" s="42" t="s">
        <v>92</v>
      </c>
      <c r="H79" s="60" t="s">
        <v>26</v>
      </c>
      <c r="I79" s="60" t="s">
        <v>22</v>
      </c>
      <c r="J79" s="61" t="s">
        <v>90</v>
      </c>
      <c r="K79" s="62">
        <v>1</v>
      </c>
    </row>
    <row r="80" spans="1:11" s="59" customFormat="1" ht="40.5" customHeight="1" x14ac:dyDescent="0.2">
      <c r="A80" s="40">
        <v>73</v>
      </c>
      <c r="B80" s="41" t="s">
        <v>77</v>
      </c>
      <c r="C80" s="42" t="s">
        <v>37</v>
      </c>
      <c r="D80" s="43" t="s">
        <v>72</v>
      </c>
      <c r="E80" s="43" t="s">
        <v>19</v>
      </c>
      <c r="F80" s="43" t="s">
        <v>20</v>
      </c>
      <c r="G80" s="42" t="s">
        <v>89</v>
      </c>
      <c r="H80" s="42" t="s">
        <v>21</v>
      </c>
      <c r="I80" s="42" t="s">
        <v>22</v>
      </c>
      <c r="J80" s="61" t="s">
        <v>90</v>
      </c>
      <c r="K80" s="45">
        <v>2</v>
      </c>
    </row>
    <row r="81" spans="1:11" s="59" customFormat="1" ht="49.5" customHeight="1" x14ac:dyDescent="0.2">
      <c r="A81" s="40">
        <v>74</v>
      </c>
      <c r="B81" s="41" t="s">
        <v>78</v>
      </c>
      <c r="C81" s="42" t="s">
        <v>40</v>
      </c>
      <c r="D81" s="43" t="s">
        <v>72</v>
      </c>
      <c r="E81" s="43" t="s">
        <v>19</v>
      </c>
      <c r="F81" s="43" t="s">
        <v>20</v>
      </c>
      <c r="G81" s="42" t="s">
        <v>92</v>
      </c>
      <c r="H81" s="60" t="s">
        <v>26</v>
      </c>
      <c r="I81" s="60" t="s">
        <v>22</v>
      </c>
      <c r="J81" s="63" t="s">
        <v>90</v>
      </c>
      <c r="K81" s="62">
        <v>1</v>
      </c>
    </row>
    <row r="82" spans="1:11" s="57" customFormat="1" ht="40.5" customHeight="1" x14ac:dyDescent="0.2">
      <c r="A82" s="40">
        <v>75</v>
      </c>
      <c r="B82" s="49" t="s">
        <v>78</v>
      </c>
      <c r="C82" s="50" t="s">
        <v>40</v>
      </c>
      <c r="D82" s="51" t="s">
        <v>72</v>
      </c>
      <c r="E82" s="51" t="s">
        <v>19</v>
      </c>
      <c r="F82" s="51" t="s">
        <v>20</v>
      </c>
      <c r="G82" s="50" t="s">
        <v>89</v>
      </c>
      <c r="H82" s="42" t="s">
        <v>21</v>
      </c>
      <c r="I82" s="42" t="s">
        <v>22</v>
      </c>
      <c r="J82" s="61" t="s">
        <v>90</v>
      </c>
      <c r="K82" s="45">
        <v>2</v>
      </c>
    </row>
    <row r="83" spans="1:11" s="59" customFormat="1" ht="49.5" customHeight="1" x14ac:dyDescent="0.2">
      <c r="A83" s="40">
        <v>76</v>
      </c>
      <c r="B83" s="41" t="s">
        <v>79</v>
      </c>
      <c r="C83" s="42" t="s">
        <v>80</v>
      </c>
      <c r="D83" s="43" t="s">
        <v>72</v>
      </c>
      <c r="E83" s="43" t="s">
        <v>25</v>
      </c>
      <c r="F83" s="43" t="s">
        <v>20</v>
      </c>
      <c r="G83" s="42" t="s">
        <v>92</v>
      </c>
      <c r="H83" s="60" t="s">
        <v>26</v>
      </c>
      <c r="I83" s="60" t="s">
        <v>22</v>
      </c>
      <c r="J83" s="61" t="s">
        <v>93</v>
      </c>
      <c r="K83" s="62">
        <v>1</v>
      </c>
    </row>
    <row r="84" spans="1:11" s="59" customFormat="1" ht="40.5" customHeight="1" x14ac:dyDescent="0.2">
      <c r="A84" s="40">
        <v>77</v>
      </c>
      <c r="B84" s="41" t="s">
        <v>79</v>
      </c>
      <c r="C84" s="42" t="s">
        <v>80</v>
      </c>
      <c r="D84" s="43" t="s">
        <v>72</v>
      </c>
      <c r="E84" s="43" t="s">
        <v>25</v>
      </c>
      <c r="F84" s="43" t="s">
        <v>20</v>
      </c>
      <c r="G84" s="42" t="s">
        <v>94</v>
      </c>
      <c r="H84" s="42" t="s">
        <v>21</v>
      </c>
      <c r="I84" s="42" t="s">
        <v>22</v>
      </c>
      <c r="J84" s="61" t="s">
        <v>93</v>
      </c>
      <c r="K84" s="62">
        <v>2</v>
      </c>
    </row>
    <row r="85" spans="1:11" s="59" customFormat="1" ht="50.25" customHeight="1" x14ac:dyDescent="0.2">
      <c r="A85" s="40">
        <v>78</v>
      </c>
      <c r="B85" s="41" t="s">
        <v>81</v>
      </c>
      <c r="C85" s="42" t="s">
        <v>28</v>
      </c>
      <c r="D85" s="43" t="s">
        <v>72</v>
      </c>
      <c r="E85" s="43" t="s">
        <v>25</v>
      </c>
      <c r="F85" s="43" t="s">
        <v>20</v>
      </c>
      <c r="G85" s="50" t="s">
        <v>92</v>
      </c>
      <c r="H85" s="60" t="s">
        <v>26</v>
      </c>
      <c r="I85" s="60" t="s">
        <v>22</v>
      </c>
      <c r="J85" s="47" t="s">
        <v>95</v>
      </c>
      <c r="K85" s="45">
        <v>1</v>
      </c>
    </row>
    <row r="86" spans="1:11" s="59" customFormat="1" ht="40.5" customHeight="1" x14ac:dyDescent="0.2">
      <c r="A86" s="40">
        <v>79</v>
      </c>
      <c r="B86" s="41" t="s">
        <v>81</v>
      </c>
      <c r="C86" s="42" t="s">
        <v>28</v>
      </c>
      <c r="D86" s="43" t="s">
        <v>72</v>
      </c>
      <c r="E86" s="43" t="s">
        <v>25</v>
      </c>
      <c r="F86" s="43" t="s">
        <v>20</v>
      </c>
      <c r="G86" s="42" t="s">
        <v>94</v>
      </c>
      <c r="H86" s="42" t="s">
        <v>21</v>
      </c>
      <c r="I86" s="42" t="s">
        <v>22</v>
      </c>
      <c r="J86" s="47" t="s">
        <v>95</v>
      </c>
      <c r="K86" s="45">
        <v>2</v>
      </c>
    </row>
    <row r="87" spans="1:11" s="59" customFormat="1" ht="53.25" customHeight="1" x14ac:dyDescent="0.2">
      <c r="A87" s="40">
        <v>80</v>
      </c>
      <c r="B87" s="41" t="s">
        <v>82</v>
      </c>
      <c r="C87" s="42" t="s">
        <v>28</v>
      </c>
      <c r="D87" s="43" t="s">
        <v>72</v>
      </c>
      <c r="E87" s="43" t="s">
        <v>25</v>
      </c>
      <c r="F87" s="43" t="s">
        <v>20</v>
      </c>
      <c r="G87" s="50" t="s">
        <v>92</v>
      </c>
      <c r="H87" s="60" t="s">
        <v>26</v>
      </c>
      <c r="I87" s="60" t="s">
        <v>22</v>
      </c>
      <c r="J87" s="47" t="s">
        <v>93</v>
      </c>
      <c r="K87" s="45">
        <v>1</v>
      </c>
    </row>
    <row r="88" spans="1:11" s="59" customFormat="1" ht="40.5" customHeight="1" x14ac:dyDescent="0.2">
      <c r="A88" s="40">
        <v>81</v>
      </c>
      <c r="B88" s="41" t="s">
        <v>82</v>
      </c>
      <c r="C88" s="42" t="s">
        <v>28</v>
      </c>
      <c r="D88" s="43" t="s">
        <v>72</v>
      </c>
      <c r="E88" s="43" t="s">
        <v>25</v>
      </c>
      <c r="F88" s="43" t="s">
        <v>20</v>
      </c>
      <c r="G88" s="42" t="s">
        <v>94</v>
      </c>
      <c r="H88" s="42" t="s">
        <v>21</v>
      </c>
      <c r="I88" s="42" t="s">
        <v>22</v>
      </c>
      <c r="J88" s="47" t="s">
        <v>93</v>
      </c>
      <c r="K88" s="45">
        <v>2</v>
      </c>
    </row>
    <row r="89" spans="1:11" s="59" customFormat="1" ht="51" customHeight="1" x14ac:dyDescent="0.2">
      <c r="A89" s="40">
        <v>82</v>
      </c>
      <c r="B89" s="41" t="s">
        <v>84</v>
      </c>
      <c r="C89" s="42" t="s">
        <v>28</v>
      </c>
      <c r="D89" s="43" t="s">
        <v>72</v>
      </c>
      <c r="E89" s="43" t="s">
        <v>25</v>
      </c>
      <c r="F89" s="43" t="s">
        <v>20</v>
      </c>
      <c r="G89" s="50" t="s">
        <v>92</v>
      </c>
      <c r="H89" s="60" t="s">
        <v>26</v>
      </c>
      <c r="I89" s="60" t="s">
        <v>22</v>
      </c>
      <c r="J89" s="47" t="s">
        <v>93</v>
      </c>
      <c r="K89" s="45">
        <v>1</v>
      </c>
    </row>
    <row r="90" spans="1:11" s="59" customFormat="1" ht="40.5" customHeight="1" x14ac:dyDescent="0.2">
      <c r="A90" s="40">
        <v>83</v>
      </c>
      <c r="B90" s="41" t="s">
        <v>84</v>
      </c>
      <c r="C90" s="42" t="s">
        <v>28</v>
      </c>
      <c r="D90" s="43" t="s">
        <v>72</v>
      </c>
      <c r="E90" s="43" t="s">
        <v>25</v>
      </c>
      <c r="F90" s="43" t="s">
        <v>20</v>
      </c>
      <c r="G90" s="42" t="s">
        <v>94</v>
      </c>
      <c r="H90" s="42" t="s">
        <v>21</v>
      </c>
      <c r="I90" s="42" t="s">
        <v>22</v>
      </c>
      <c r="J90" s="47" t="s">
        <v>93</v>
      </c>
      <c r="K90" s="45">
        <v>2</v>
      </c>
    </row>
    <row r="91" spans="1:11" s="59" customFormat="1" ht="50.25" customHeight="1" x14ac:dyDescent="0.2">
      <c r="A91" s="40">
        <v>84</v>
      </c>
      <c r="B91" s="41" t="s">
        <v>83</v>
      </c>
      <c r="C91" s="42" t="s">
        <v>28</v>
      </c>
      <c r="D91" s="43" t="s">
        <v>72</v>
      </c>
      <c r="E91" s="43" t="s">
        <v>25</v>
      </c>
      <c r="F91" s="43" t="s">
        <v>20</v>
      </c>
      <c r="G91" s="50" t="s">
        <v>92</v>
      </c>
      <c r="H91" s="60" t="s">
        <v>26</v>
      </c>
      <c r="I91" s="60" t="s">
        <v>22</v>
      </c>
      <c r="J91" s="47" t="s">
        <v>93</v>
      </c>
      <c r="K91" s="45">
        <v>1</v>
      </c>
    </row>
    <row r="92" spans="1:11" s="59" customFormat="1" ht="40.5" customHeight="1" x14ac:dyDescent="0.2">
      <c r="A92" s="40">
        <v>85</v>
      </c>
      <c r="B92" s="41" t="s">
        <v>83</v>
      </c>
      <c r="C92" s="42" t="s">
        <v>28</v>
      </c>
      <c r="D92" s="43" t="s">
        <v>72</v>
      </c>
      <c r="E92" s="43" t="s">
        <v>25</v>
      </c>
      <c r="F92" s="43" t="s">
        <v>20</v>
      </c>
      <c r="G92" s="42" t="s">
        <v>94</v>
      </c>
      <c r="H92" s="42" t="s">
        <v>21</v>
      </c>
      <c r="I92" s="42" t="s">
        <v>22</v>
      </c>
      <c r="J92" s="47" t="s">
        <v>93</v>
      </c>
      <c r="K92" s="45">
        <v>2</v>
      </c>
    </row>
    <row r="93" spans="1:11" s="59" customFormat="1" ht="48.75" customHeight="1" x14ac:dyDescent="0.2">
      <c r="A93" s="40">
        <v>86</v>
      </c>
      <c r="B93" s="41" t="s">
        <v>85</v>
      </c>
      <c r="C93" s="42" t="s">
        <v>28</v>
      </c>
      <c r="D93" s="43" t="s">
        <v>72</v>
      </c>
      <c r="E93" s="43" t="s">
        <v>25</v>
      </c>
      <c r="F93" s="43" t="s">
        <v>20</v>
      </c>
      <c r="G93" s="42" t="s">
        <v>92</v>
      </c>
      <c r="H93" s="60" t="s">
        <v>26</v>
      </c>
      <c r="I93" s="60" t="s">
        <v>22</v>
      </c>
      <c r="J93" s="47" t="s">
        <v>95</v>
      </c>
      <c r="K93" s="45">
        <v>1</v>
      </c>
    </row>
    <row r="94" spans="1:11" s="59" customFormat="1" ht="40.5" customHeight="1" x14ac:dyDescent="0.2">
      <c r="A94" s="40">
        <v>87</v>
      </c>
      <c r="B94" s="41" t="s">
        <v>85</v>
      </c>
      <c r="C94" s="42" t="s">
        <v>28</v>
      </c>
      <c r="D94" s="43" t="s">
        <v>72</v>
      </c>
      <c r="E94" s="43" t="s">
        <v>25</v>
      </c>
      <c r="F94" s="43" t="s">
        <v>20</v>
      </c>
      <c r="G94" s="42" t="s">
        <v>94</v>
      </c>
      <c r="H94" s="42" t="s">
        <v>21</v>
      </c>
      <c r="I94" s="42" t="s">
        <v>22</v>
      </c>
      <c r="J94" s="47" t="s">
        <v>95</v>
      </c>
      <c r="K94" s="45">
        <v>2</v>
      </c>
    </row>
    <row r="95" spans="1:11" s="59" customFormat="1" ht="49.5" customHeight="1" x14ac:dyDescent="0.2">
      <c r="A95" s="40">
        <v>88</v>
      </c>
      <c r="B95" s="41" t="s">
        <v>86</v>
      </c>
      <c r="C95" s="42" t="s">
        <v>28</v>
      </c>
      <c r="D95" s="43" t="s">
        <v>72</v>
      </c>
      <c r="E95" s="43" t="s">
        <v>25</v>
      </c>
      <c r="F95" s="43" t="s">
        <v>20</v>
      </c>
      <c r="G95" s="42" t="s">
        <v>92</v>
      </c>
      <c r="H95" s="60" t="s">
        <v>26</v>
      </c>
      <c r="I95" s="60" t="s">
        <v>22</v>
      </c>
      <c r="J95" s="47" t="s">
        <v>93</v>
      </c>
      <c r="K95" s="45">
        <v>1</v>
      </c>
    </row>
    <row r="96" spans="1:11" s="59" customFormat="1" ht="40.5" customHeight="1" x14ac:dyDescent="0.2">
      <c r="A96" s="40">
        <v>89</v>
      </c>
      <c r="B96" s="41" t="s">
        <v>86</v>
      </c>
      <c r="C96" s="42" t="s">
        <v>28</v>
      </c>
      <c r="D96" s="43" t="s">
        <v>72</v>
      </c>
      <c r="E96" s="43" t="s">
        <v>25</v>
      </c>
      <c r="F96" s="43" t="s">
        <v>20</v>
      </c>
      <c r="G96" s="42" t="s">
        <v>94</v>
      </c>
      <c r="H96" s="42" t="s">
        <v>21</v>
      </c>
      <c r="I96" s="42" t="s">
        <v>22</v>
      </c>
      <c r="J96" s="47" t="s">
        <v>93</v>
      </c>
      <c r="K96" s="45">
        <v>2</v>
      </c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1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 xr:uid="{7E5493C5-1A15-42AE-8126-4B11DD3EB89D}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 xr:uid="{948A9EFD-A211-4493-A553-266B69FCC1F0}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69" xr:uid="{EF2C0C55-16A1-4112-8469-F4CED9844D2D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69" xr:uid="{25163178-4F87-48B9-90B0-ABB574C8CD1D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69" xr:uid="{1426DBEC-5F7E-4DE1-9B54-D8A39B1CA1FF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69" xr:uid="{FBB77EE7-A96D-44E6-A093-5F49AFE3807F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scale="90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4F3E-0C91-46D6-8215-C9A32EEA9CE2}">
  <sheetPr codeName="Sheet3"/>
  <dimension ref="A1:D48"/>
  <sheetViews>
    <sheetView zoomScale="85" zoomScaleNormal="85" workbookViewId="0">
      <selection activeCell="A3" sqref="A3:D3"/>
    </sheetView>
  </sheetViews>
  <sheetFormatPr defaultColWidth="9" defaultRowHeight="26.25" x14ac:dyDescent="0.6"/>
  <cols>
    <col min="1" max="1" width="10.375" style="82" customWidth="1"/>
    <col min="2" max="2" width="42" style="83" customWidth="1"/>
    <col min="3" max="3" width="37.625" style="84" customWidth="1"/>
    <col min="4" max="4" width="44.75" style="82" customWidth="1"/>
    <col min="5" max="16384" width="9" style="69"/>
  </cols>
  <sheetData>
    <row r="1" spans="1:4" ht="39" x14ac:dyDescent="0.85">
      <c r="A1" s="94" t="s">
        <v>14</v>
      </c>
      <c r="B1" s="94"/>
      <c r="C1" s="94"/>
      <c r="D1" s="94"/>
    </row>
    <row r="2" spans="1:4" ht="93" customHeight="1" x14ac:dyDescent="0.6">
      <c r="A2" s="93" t="s">
        <v>130</v>
      </c>
      <c r="B2" s="93"/>
      <c r="C2" s="93"/>
      <c r="D2" s="93"/>
    </row>
    <row r="3" spans="1:4" ht="193.5" customHeight="1" x14ac:dyDescent="0.6">
      <c r="A3" s="93" t="s">
        <v>131</v>
      </c>
      <c r="B3" s="93"/>
      <c r="C3" s="93"/>
      <c r="D3" s="93"/>
    </row>
    <row r="4" spans="1:4" s="74" customFormat="1" ht="52.5" x14ac:dyDescent="0.2">
      <c r="A4" s="70" t="s">
        <v>10</v>
      </c>
      <c r="B4" s="71" t="s">
        <v>132</v>
      </c>
      <c r="C4" s="72" t="s">
        <v>1</v>
      </c>
      <c r="D4" s="73" t="s">
        <v>15</v>
      </c>
    </row>
    <row r="5" spans="1:4" x14ac:dyDescent="0.6">
      <c r="A5" s="75">
        <v>1</v>
      </c>
      <c r="B5" s="76" t="s">
        <v>54</v>
      </c>
      <c r="C5" s="77" t="s">
        <v>55</v>
      </c>
      <c r="D5" s="78" t="str">
        <f>IF(COUNTIF('วางแผนพัฒนาHRD(IDP)'!$B$8:$B$669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 x14ac:dyDescent="0.6">
      <c r="A6" s="75">
        <v>2</v>
      </c>
      <c r="B6" s="76" t="s">
        <v>57</v>
      </c>
      <c r="C6" s="77" t="s">
        <v>55</v>
      </c>
      <c r="D6" s="78" t="str">
        <f>IF(COUNTIF('วางแผนพัฒนาHRD(IDP)'!$B$8:$B$669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 x14ac:dyDescent="0.6">
      <c r="A7" s="75">
        <v>3</v>
      </c>
      <c r="B7" s="76" t="s">
        <v>58</v>
      </c>
      <c r="C7" s="77" t="s">
        <v>59</v>
      </c>
      <c r="D7" s="78" t="str">
        <f>IF(COUNTIF('วางแผนพัฒนาHRD(IDP)'!$B$8:$B$669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 x14ac:dyDescent="0.6">
      <c r="A8" s="75">
        <v>4</v>
      </c>
      <c r="B8" s="76" t="s">
        <v>60</v>
      </c>
      <c r="C8" s="77" t="s">
        <v>33</v>
      </c>
      <c r="D8" s="78" t="str">
        <f>IF(COUNTIF('วางแผนพัฒนาHRD(IDP)'!$B$8:$B$669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 x14ac:dyDescent="0.6">
      <c r="A9" s="75">
        <v>5</v>
      </c>
      <c r="B9" s="76" t="s">
        <v>61</v>
      </c>
      <c r="C9" s="77" t="s">
        <v>33</v>
      </c>
      <c r="D9" s="78" t="str">
        <f>IF(COUNTIF('วางแผนพัฒนาHRD(IDP)'!$B$8:$B$669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 x14ac:dyDescent="0.6">
      <c r="A10" s="75">
        <v>6</v>
      </c>
      <c r="B10" s="76" t="s">
        <v>62</v>
      </c>
      <c r="C10" s="77" t="s">
        <v>33</v>
      </c>
      <c r="D10" s="78" t="str">
        <f>IF(COUNTIF('วางแผนพัฒนาHRD(IDP)'!$B$8:$B$669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 x14ac:dyDescent="0.6">
      <c r="A11" s="75">
        <v>7</v>
      </c>
      <c r="B11" s="76" t="s">
        <v>63</v>
      </c>
      <c r="C11" s="77" t="s">
        <v>35</v>
      </c>
      <c r="D11" s="78" t="str">
        <f>IF(COUNTIF('วางแผนพัฒนาHRD(IDP)'!$B$8:$B$669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 x14ac:dyDescent="0.6">
      <c r="A12" s="75">
        <v>8</v>
      </c>
      <c r="B12" s="79" t="s">
        <v>64</v>
      </c>
      <c r="C12" s="80" t="s">
        <v>65</v>
      </c>
      <c r="D12" s="78" t="str">
        <f>IF(COUNTIF('วางแผนพัฒนาHRD(IDP)'!$B$8:$B$669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 x14ac:dyDescent="0.6">
      <c r="A13" s="75">
        <v>9</v>
      </c>
      <c r="B13" s="76" t="s">
        <v>66</v>
      </c>
      <c r="C13" s="77" t="s">
        <v>67</v>
      </c>
      <c r="D13" s="78" t="str">
        <f>IF(COUNTIF('วางแผนพัฒนาHRD(IDP)'!$B$8:$B$669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 x14ac:dyDescent="0.6">
      <c r="A14" s="75">
        <v>10</v>
      </c>
      <c r="B14" s="76" t="s">
        <v>68</v>
      </c>
      <c r="C14" s="77" t="s">
        <v>69</v>
      </c>
      <c r="D14" s="78" t="str">
        <f>IF(COUNTIF('วางแผนพัฒนาHRD(IDP)'!$B$8:$B$669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 x14ac:dyDescent="0.6">
      <c r="A15" s="75">
        <v>11</v>
      </c>
      <c r="B15" s="76" t="s">
        <v>70</v>
      </c>
      <c r="C15" s="77" t="s">
        <v>69</v>
      </c>
      <c r="D15" s="78" t="str">
        <f>IF(COUNTIF('วางแผนพัฒนาHRD(IDP)'!$B$8:$B$669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 x14ac:dyDescent="0.6">
      <c r="A16" s="75">
        <v>12</v>
      </c>
      <c r="B16" s="76" t="s">
        <v>16</v>
      </c>
      <c r="C16" s="77" t="s">
        <v>17</v>
      </c>
      <c r="D16" s="78" t="str">
        <f>IF(COUNTIF('วางแผนพัฒนาHRD(IDP)'!$B$8:$B$669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 x14ac:dyDescent="0.6">
      <c r="A17" s="75">
        <v>13</v>
      </c>
      <c r="B17" s="76" t="s">
        <v>29</v>
      </c>
      <c r="C17" s="77" t="s">
        <v>30</v>
      </c>
      <c r="D17" s="78" t="str">
        <f>IF(COUNTIF('วางแผนพัฒนาHRD(IDP)'!$B$8:$B$669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 x14ac:dyDescent="0.6">
      <c r="A18" s="75">
        <v>14</v>
      </c>
      <c r="B18" s="76" t="s">
        <v>23</v>
      </c>
      <c r="C18" s="77" t="s">
        <v>24</v>
      </c>
      <c r="D18" s="78" t="str">
        <f>IF(COUNTIF('วางแผนพัฒนาHRD(IDP)'!$B$8:$B$669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 x14ac:dyDescent="0.6">
      <c r="A19" s="75">
        <v>15</v>
      </c>
      <c r="B19" s="76" t="s">
        <v>32</v>
      </c>
      <c r="C19" s="77" t="s">
        <v>33</v>
      </c>
      <c r="D19" s="78" t="str">
        <f>IF(COUNTIF('วางแผนพัฒนาHRD(IDP)'!$B$8:$B$669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 x14ac:dyDescent="0.6">
      <c r="A20" s="75">
        <v>16</v>
      </c>
      <c r="B20" s="76" t="s">
        <v>27</v>
      </c>
      <c r="C20" s="81" t="s">
        <v>28</v>
      </c>
      <c r="D20" s="78" t="str">
        <f>IF(COUNTIF('วางแผนพัฒนาHRD(IDP)'!$B$8:$B$669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 x14ac:dyDescent="0.6">
      <c r="A21" s="75">
        <v>17</v>
      </c>
      <c r="B21" s="76" t="s">
        <v>34</v>
      </c>
      <c r="C21" s="77" t="s">
        <v>35</v>
      </c>
      <c r="D21" s="78" t="str">
        <f>IF(COUNTIF('วางแผนพัฒนาHRD(IDP)'!$B$8:$B$669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 x14ac:dyDescent="0.6">
      <c r="A22" s="75">
        <v>18</v>
      </c>
      <c r="B22" s="79" t="s">
        <v>36</v>
      </c>
      <c r="C22" s="80" t="s">
        <v>37</v>
      </c>
      <c r="D22" s="78" t="str">
        <f>IF(COUNTIF('วางแผนพัฒนาHRD(IDP)'!$B$8:$B$669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 x14ac:dyDescent="0.6">
      <c r="A23" s="75">
        <v>19</v>
      </c>
      <c r="B23" s="79" t="s">
        <v>39</v>
      </c>
      <c r="C23" s="80" t="s">
        <v>40</v>
      </c>
      <c r="D23" s="78" t="str">
        <f>IF(COUNTIF('วางแผนพัฒนาHRD(IDP)'!$B$8:$B$669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 x14ac:dyDescent="0.6">
      <c r="A24" s="75">
        <v>20</v>
      </c>
      <c r="B24" s="76" t="s">
        <v>41</v>
      </c>
      <c r="C24" s="81" t="s">
        <v>42</v>
      </c>
      <c r="D24" s="78" t="str">
        <f>IF(COUNTIF('วางแผนพัฒนาHRD(IDP)'!$B$8:$B$669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 x14ac:dyDescent="0.6">
      <c r="A25" s="75">
        <v>21</v>
      </c>
      <c r="B25" s="76" t="s">
        <v>44</v>
      </c>
      <c r="C25" s="81" t="s">
        <v>42</v>
      </c>
      <c r="D25" s="78" t="str">
        <f>IF(COUNTIF('วางแผนพัฒนาHRD(IDP)'!$B$8:$B$669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 x14ac:dyDescent="0.6">
      <c r="A26" s="75">
        <v>22</v>
      </c>
      <c r="B26" s="76" t="s">
        <v>43</v>
      </c>
      <c r="C26" s="81" t="s">
        <v>28</v>
      </c>
      <c r="D26" s="78" t="str">
        <f>IF(COUNTIF('วางแผนพัฒนาHRD(IDP)'!$B$8:$B$669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 x14ac:dyDescent="0.6">
      <c r="A27" s="75">
        <v>23</v>
      </c>
      <c r="B27" s="76" t="s">
        <v>45</v>
      </c>
      <c r="C27" s="81" t="s">
        <v>28</v>
      </c>
      <c r="D27" s="78" t="str">
        <f>IF(COUNTIF('วางแผนพัฒนาHRD(IDP)'!$B$8:$B$669,B27),"มีแผนการพัฒนาแล้ว",IF(B27="","ป้อนรายชื่อบุคลากรเพิ่ม(ถ้ามี)","ยังไม่มีแผนการพัฒนา"))</f>
        <v>มีแผนการพัฒนาแล้ว</v>
      </c>
    </row>
    <row r="28" spans="1:4" x14ac:dyDescent="0.6">
      <c r="A28" s="75">
        <v>24</v>
      </c>
      <c r="B28" s="76" t="s">
        <v>46</v>
      </c>
      <c r="C28" s="81" t="s">
        <v>28</v>
      </c>
      <c r="D28" s="78" t="str">
        <f>IF(COUNTIF('วางแผนพัฒนาHRD(IDP)'!$B$8:$B$669,B28),"มีแผนการพัฒนาแล้ว",IF(B28="","ป้อนรายชื่อบุคลากรเพิ่ม(ถ้ามี)","ยังไม่มีแผนการพัฒนา"))</f>
        <v>มีแผนการพัฒนาแล้ว</v>
      </c>
    </row>
    <row r="29" spans="1:4" x14ac:dyDescent="0.6">
      <c r="A29" s="75">
        <v>25</v>
      </c>
      <c r="B29" s="76" t="s">
        <v>47</v>
      </c>
      <c r="C29" s="81" t="s">
        <v>28</v>
      </c>
      <c r="D29" s="78" t="str">
        <f>IF(COUNTIF('วางแผนพัฒนาHRD(IDP)'!$B$8:$B$669,B29),"มีแผนการพัฒนาแล้ว",IF(B29="","ป้อนรายชื่อบุคลากรเพิ่ม(ถ้ามี)","ยังไม่มีแผนการพัฒนา"))</f>
        <v>มีแผนการพัฒนาแล้ว</v>
      </c>
    </row>
    <row r="30" spans="1:4" x14ac:dyDescent="0.6">
      <c r="A30" s="75">
        <v>26</v>
      </c>
      <c r="B30" s="76" t="s">
        <v>48</v>
      </c>
      <c r="C30" s="81" t="s">
        <v>28</v>
      </c>
      <c r="D30" s="78" t="str">
        <f>IF(COUNTIF('วางแผนพัฒนาHRD(IDP)'!$B$8:$B$669,B30),"มีแผนการพัฒนาแล้ว",IF(B30="","ป้อนรายชื่อบุคลากรเพิ่ม(ถ้ามี)","ยังไม่มีแผนการพัฒนา"))</f>
        <v>มีแผนการพัฒนาแล้ว</v>
      </c>
    </row>
    <row r="31" spans="1:4" x14ac:dyDescent="0.6">
      <c r="A31" s="75">
        <v>27</v>
      </c>
      <c r="B31" s="76" t="s">
        <v>49</v>
      </c>
      <c r="C31" s="77" t="s">
        <v>17</v>
      </c>
      <c r="D31" s="78" t="str">
        <f>IF(COUNTIF('วางแผนพัฒนาHRD(IDP)'!$B$8:$B$669,B31),"มีแผนการพัฒนาแล้ว",IF(B31="","ป้อนรายชื่อบุคลากรเพิ่ม(ถ้ามี)","ยังไม่มีแผนการพัฒนา"))</f>
        <v>มีแผนการพัฒนาแล้ว</v>
      </c>
    </row>
    <row r="32" spans="1:4" x14ac:dyDescent="0.6">
      <c r="A32" s="75">
        <v>28</v>
      </c>
      <c r="B32" s="76" t="s">
        <v>51</v>
      </c>
      <c r="C32" s="81" t="s">
        <v>42</v>
      </c>
      <c r="D32" s="78" t="str">
        <f>IF(COUNTIF('วางแผนพัฒนาHRD(IDP)'!$B$8:$B$669,B32),"มีแผนการพัฒนาแล้ว",IF(B32="","ป้อนรายชื่อบุคลากรเพิ่ม(ถ้ามี)","ยังไม่มีแผนการพัฒนา"))</f>
        <v>มีแผนการพัฒนาแล้ว</v>
      </c>
    </row>
    <row r="33" spans="1:4" x14ac:dyDescent="0.6">
      <c r="A33" s="75">
        <v>29</v>
      </c>
      <c r="B33" s="76" t="s">
        <v>52</v>
      </c>
      <c r="C33" s="81" t="s">
        <v>28</v>
      </c>
      <c r="D33" s="78" t="str">
        <f>IF(COUNTIF('วางแผนพัฒนาHRD(IDP)'!$B$8:$B$669,B33),"มีแผนการพัฒนาแล้ว",IF(B33="","ป้อนรายชื่อบุคลากรเพิ่ม(ถ้ามี)","ยังไม่มีแผนการพัฒนา"))</f>
        <v>มีแผนการพัฒนาแล้ว</v>
      </c>
    </row>
    <row r="34" spans="1:4" x14ac:dyDescent="0.6">
      <c r="A34" s="75">
        <v>30</v>
      </c>
      <c r="B34" s="76" t="s">
        <v>53</v>
      </c>
      <c r="C34" s="81" t="s">
        <v>28</v>
      </c>
      <c r="D34" s="78" t="str">
        <f>IF(COUNTIF('วางแผนพัฒนาHRD(IDP)'!$B$8:$B$669,B34),"มีแผนการพัฒนาแล้ว",IF(B34="","ป้อนรายชื่อบุคลากรเพิ่ม(ถ้ามี)","ยังไม่มีแผนการพัฒนา"))</f>
        <v>มีแผนการพัฒนาแล้ว</v>
      </c>
    </row>
    <row r="35" spans="1:4" x14ac:dyDescent="0.6">
      <c r="A35" s="75">
        <v>31</v>
      </c>
      <c r="B35" s="76" t="s">
        <v>71</v>
      </c>
      <c r="C35" s="77" t="s">
        <v>37</v>
      </c>
      <c r="D35" s="78" t="str">
        <f>IF(COUNTIF('วางแผนพัฒนาHRD(IDP)'!$B$8:$B$669,B35),"มีแผนการพัฒนาแล้ว",IF(B35="","ป้อนรายชื่อบุคลากรเพิ่ม(ถ้ามี)","ยังไม่มีแผนการพัฒนา"))</f>
        <v>มีแผนการพัฒนาแล้ว</v>
      </c>
    </row>
    <row r="36" spans="1:4" x14ac:dyDescent="0.6">
      <c r="A36" s="75">
        <v>32</v>
      </c>
      <c r="B36" s="76" t="s">
        <v>73</v>
      </c>
      <c r="C36" s="81" t="s">
        <v>28</v>
      </c>
      <c r="D36" s="78" t="str">
        <f>IF(COUNTIF('วางแผนพัฒนาHRD(IDP)'!$B$8:$B$669,B36),"มีแผนการพัฒนาแล้ว",IF(B36="","ป้อนรายชื่อบุคลากรเพิ่ม(ถ้ามี)","ยังไม่มีแผนการพัฒนา"))</f>
        <v>มีแผนการพัฒนาแล้ว</v>
      </c>
    </row>
    <row r="37" spans="1:4" x14ac:dyDescent="0.6">
      <c r="A37" s="75">
        <v>33</v>
      </c>
      <c r="B37" s="76" t="s">
        <v>74</v>
      </c>
      <c r="C37" s="81" t="s">
        <v>28</v>
      </c>
      <c r="D37" s="78" t="str">
        <f>IF(COUNTIF('วางแผนพัฒนาHRD(IDP)'!$B$8:$B$669,B37),"มีแผนการพัฒนาแล้ว",IF(B37="","ป้อนรายชื่อบุคลากรเพิ่ม(ถ้ามี)","ยังไม่มีแผนการพัฒนา"))</f>
        <v>มีแผนการพัฒนาแล้ว</v>
      </c>
    </row>
    <row r="38" spans="1:4" x14ac:dyDescent="0.6">
      <c r="A38" s="75">
        <v>34</v>
      </c>
      <c r="B38" s="76" t="s">
        <v>75</v>
      </c>
      <c r="C38" s="81" t="s">
        <v>28</v>
      </c>
      <c r="D38" s="78" t="str">
        <f>IF(COUNTIF('วางแผนพัฒนาHRD(IDP)'!$B$8:$B$669,B38),"มีแผนการพัฒนาแล้ว",IF(B38="","ป้อนรายชื่อบุคลากรเพิ่ม(ถ้ามี)","ยังไม่มีแผนการพัฒนา"))</f>
        <v>มีแผนการพัฒนาแล้ว</v>
      </c>
    </row>
    <row r="39" spans="1:4" x14ac:dyDescent="0.6">
      <c r="A39" s="75">
        <v>35</v>
      </c>
      <c r="B39" s="76" t="s">
        <v>76</v>
      </c>
      <c r="C39" s="81" t="s">
        <v>28</v>
      </c>
      <c r="D39" s="78" t="str">
        <f>IF(COUNTIF('วางแผนพัฒนาHRD(IDP)'!$B$8:$B$669,B39),"มีแผนการพัฒนาแล้ว",IF(B39="","ป้อนรายชื่อบุคลากรเพิ่ม(ถ้ามี)","ยังไม่มีแผนการพัฒนา"))</f>
        <v>มีแผนการพัฒนาแล้ว</v>
      </c>
    </row>
    <row r="40" spans="1:4" x14ac:dyDescent="0.6">
      <c r="A40" s="75">
        <v>36</v>
      </c>
      <c r="B40" s="76" t="s">
        <v>77</v>
      </c>
      <c r="C40" s="77" t="s">
        <v>37</v>
      </c>
      <c r="D40" s="78" t="str">
        <f>IF(COUNTIF('วางแผนพัฒนาHRD(IDP)'!$B$8:$B$669,B40),"มีแผนการพัฒนาแล้ว",IF(B40="","ป้อนรายชื่อบุคลากรเพิ่ม(ถ้ามี)","ยังไม่มีแผนการพัฒนา"))</f>
        <v>มีแผนการพัฒนาแล้ว</v>
      </c>
    </row>
    <row r="41" spans="1:4" x14ac:dyDescent="0.6">
      <c r="A41" s="75">
        <v>37</v>
      </c>
      <c r="B41" s="76" t="s">
        <v>78</v>
      </c>
      <c r="C41" s="77" t="s">
        <v>40</v>
      </c>
      <c r="D41" s="78" t="str">
        <f>IF(COUNTIF('วางแผนพัฒนาHRD(IDP)'!$B$8:$B$669,B41),"มีแผนการพัฒนาแล้ว",IF(B41="","ป้อนรายชื่อบุคลากรเพิ่ม(ถ้ามี)","ยังไม่มีแผนการพัฒนา"))</f>
        <v>มีแผนการพัฒนาแล้ว</v>
      </c>
    </row>
    <row r="42" spans="1:4" x14ac:dyDescent="0.6">
      <c r="A42" s="75">
        <v>38</v>
      </c>
      <c r="B42" s="76" t="s">
        <v>79</v>
      </c>
      <c r="C42" s="77" t="s">
        <v>80</v>
      </c>
      <c r="D42" s="78" t="str">
        <f>IF(COUNTIF('วางแผนพัฒนาHRD(IDP)'!$B$8:$B$669,B42),"มีแผนการพัฒนาแล้ว",IF(B42="","ป้อนรายชื่อบุคลากรเพิ่ม(ถ้ามี)","ยังไม่มีแผนการพัฒนา"))</f>
        <v>มีแผนการพัฒนาแล้ว</v>
      </c>
    </row>
    <row r="43" spans="1:4" x14ac:dyDescent="0.6">
      <c r="A43" s="75">
        <v>39</v>
      </c>
      <c r="B43" s="76" t="s">
        <v>81</v>
      </c>
      <c r="C43" s="77" t="s">
        <v>28</v>
      </c>
      <c r="D43" s="78" t="str">
        <f>IF(COUNTIF('วางแผนพัฒนาHRD(IDP)'!$B$8:$B$669,B43),"มีแผนการพัฒนาแล้ว",IF(B43="","ป้อนรายชื่อบุคลากรเพิ่ม(ถ้ามี)","ยังไม่มีแผนการพัฒนา"))</f>
        <v>มีแผนการพัฒนาแล้ว</v>
      </c>
    </row>
    <row r="44" spans="1:4" x14ac:dyDescent="0.6">
      <c r="A44" s="75">
        <v>40</v>
      </c>
      <c r="B44" s="76" t="s">
        <v>82</v>
      </c>
      <c r="C44" s="77" t="s">
        <v>28</v>
      </c>
      <c r="D44" s="78" t="str">
        <f>IF(COUNTIF('วางแผนพัฒนาHRD(IDP)'!$B$8:$B$669,B44),"มีแผนการพัฒนาแล้ว",IF(B44="","ป้อนรายชื่อบุคลากรเพิ่ม(ถ้ามี)","ยังไม่มีแผนการพัฒนา"))</f>
        <v>มีแผนการพัฒนาแล้ว</v>
      </c>
    </row>
    <row r="45" spans="1:4" x14ac:dyDescent="0.6">
      <c r="A45" s="75">
        <v>41</v>
      </c>
      <c r="B45" s="76" t="s">
        <v>84</v>
      </c>
      <c r="C45" s="77" t="s">
        <v>28</v>
      </c>
      <c r="D45" s="78" t="str">
        <f>IF(COUNTIF('วางแผนพัฒนาHRD(IDP)'!$B$8:$B$669,B45),"มีแผนการพัฒนาแล้ว",IF(B45="","ป้อนรายชื่อบุคลากรเพิ่ม(ถ้ามี)","ยังไม่มีแผนการพัฒนา"))</f>
        <v>มีแผนการพัฒนาแล้ว</v>
      </c>
    </row>
    <row r="46" spans="1:4" x14ac:dyDescent="0.6">
      <c r="A46" s="75">
        <v>42</v>
      </c>
      <c r="B46" s="76" t="s">
        <v>83</v>
      </c>
      <c r="C46" s="77" t="s">
        <v>28</v>
      </c>
      <c r="D46" s="78" t="str">
        <f>IF(COUNTIF('วางแผนพัฒนาHRD(IDP)'!$B$8:$B$669,B46),"มีแผนการพัฒนาแล้ว",IF(B46="","ป้อนรายชื่อบุคลากรเพิ่ม(ถ้ามี)","ยังไม่มีแผนการพัฒนา"))</f>
        <v>มีแผนการพัฒนาแล้ว</v>
      </c>
    </row>
    <row r="47" spans="1:4" x14ac:dyDescent="0.6">
      <c r="A47" s="75">
        <v>43</v>
      </c>
      <c r="B47" s="76" t="s">
        <v>85</v>
      </c>
      <c r="C47" s="77" t="s">
        <v>28</v>
      </c>
      <c r="D47" s="78" t="str">
        <f>IF(COUNTIF('วางแผนพัฒนาHRD(IDP)'!$B$8:$B$669,B47),"มีแผนการพัฒนาแล้ว",IF(B47="","ป้อนรายชื่อบุคลากรเพิ่ม(ถ้ามี)","ยังไม่มีแผนการพัฒนา"))</f>
        <v>มีแผนการพัฒนาแล้ว</v>
      </c>
    </row>
    <row r="48" spans="1:4" x14ac:dyDescent="0.6">
      <c r="A48" s="75">
        <v>44</v>
      </c>
      <c r="B48" s="76" t="s">
        <v>86</v>
      </c>
      <c r="C48" s="77" t="s">
        <v>28</v>
      </c>
      <c r="D48" s="78" t="str">
        <f>IF(COUNTIF('วางแผนพัฒนาHRD(IDP)'!$B$8:$B$669,B48),"มีแผนการพัฒนาแล้ว",IF(B48="","ป้อนรายชื่อบุคลากรเพิ่ม(ถ้ามี)","ยังไม่มีแผนการพัฒนา"))</f>
        <v>มีแผนการพัฒนาแล้ว</v>
      </c>
    </row>
  </sheetData>
  <sheetProtection selectLockedCells="1"/>
  <mergeCells count="3">
    <mergeCell ref="A3:D3"/>
    <mergeCell ref="A1:D1"/>
    <mergeCell ref="A2:D2"/>
  </mergeCells>
  <phoneticPr fontId="1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INK</cp:lastModifiedBy>
  <cp:lastPrinted>2024-09-06T03:18:48Z</cp:lastPrinted>
  <dcterms:created xsi:type="dcterms:W3CDTF">2019-10-21T02:57:05Z</dcterms:created>
  <dcterms:modified xsi:type="dcterms:W3CDTF">2024-09-06T03:20:42Z</dcterms:modified>
</cp:coreProperties>
</file>